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ructural &amp; Masonry" sheetId="1" state="visible" r:id="rId1"/>
    <sheet name="Basis &amp; Research" sheetId="2" state="visible" r:id="rId2"/>
  </sheets>
  <definedNames>
    <definedName name="_xlnm._FilterDatabase" localSheetId="0" hidden="1">'Structural &amp; Masonry'!$A$9:$M$121</definedName>
    <definedName name="_xlnm.Print_Titles" localSheetId="0">'Structural &amp; Masonry'!$1:$8</definedName>
    <definedName name="_xlnm.Print_Titles" localSheetId="1">'Basis &amp; Research'!$1:$8</definedName>
  </definedNames>
  <calcPr calcId="124519" fullCalcOnLoad="1"/>
</workbook>
</file>

<file path=xl/styles.xml><?xml version="1.0" encoding="utf-8"?>
<styleSheet xmlns="http://schemas.openxmlformats.org/spreadsheetml/2006/main">
  <numFmts count="0"/>
  <fonts count="19">
    <font>
      <name val="Calibri"/>
      <family val="2"/>
      <color theme="1"/>
      <sz val="11"/>
      <scheme val="minor"/>
    </font>
    <font>
      <name val="Arial"/>
      <b val="1"/>
      <color rgb="00FFFFFF"/>
      <sz val="10"/>
    </font>
    <font>
      <name val="Arial"/>
      <sz val="9.5"/>
    </font>
    <font>
      <name val="Arial"/>
      <b val="1"/>
      <sz val="9.5"/>
    </font>
    <font>
      <name val="Arial"/>
      <b val="1"/>
      <color rgb="00C00000"/>
      <sz val="10"/>
    </font>
    <font>
      <name val="Arial"/>
      <color rgb="00000000"/>
      <sz val="10"/>
    </font>
    <font>
      <name val="Arial"/>
      <b val="1"/>
      <color rgb="00FFFFFF"/>
      <sz val="16"/>
    </font>
    <font>
      <name val="Arial"/>
      <color rgb="00E26F2F"/>
      <sz val="9"/>
    </font>
    <font>
      <name val="Arial"/>
      <color rgb="00AEBBD4"/>
      <sz val="8"/>
    </font>
    <font>
      <name val="Arial"/>
      <b val="1"/>
      <color rgb="00FFFFFF"/>
      <sz val="11"/>
    </font>
    <font>
      <name val="Arial"/>
      <color rgb="00AEBBD4"/>
      <sz val="8.5"/>
    </font>
    <font>
      <name val="Arial"/>
      <color rgb="006B7280"/>
      <sz val="8.5"/>
    </font>
    <font>
      <name val="Arial"/>
      <b val="1"/>
      <color rgb="00FFFFFF"/>
      <sz val="9"/>
    </font>
    <font>
      <name val="Arial"/>
      <color rgb="00AEBBD4"/>
      <sz val="9"/>
    </font>
    <font>
      <name val="Arial"/>
      <color rgb="006B7280"/>
      <sz val="8"/>
    </font>
    <font>
      <name val="Arial"/>
      <b val="1"/>
      <color rgb="00152E60"/>
      <sz val="15"/>
    </font>
    <font>
      <name val="Arial"/>
      <b val="1"/>
      <color rgb="00152E60"/>
      <sz val="12"/>
    </font>
    <font>
      <name val="Arial"/>
      <sz val="10"/>
    </font>
    <font>
      <name val="Arial"/>
      <b val="1"/>
      <sz val="10"/>
    </font>
  </fonts>
  <fills count="11">
    <fill>
      <patternFill/>
    </fill>
    <fill>
      <patternFill patternType="gray125"/>
    </fill>
    <fill>
      <patternFill patternType="solid">
        <fgColor rgb="00152E60"/>
      </patternFill>
    </fill>
    <fill>
      <patternFill patternType="solid">
        <fgColor rgb="0044546A"/>
      </patternFill>
    </fill>
    <fill>
      <patternFill patternType="solid">
        <fgColor rgb="00FFF2CC"/>
      </patternFill>
    </fill>
    <fill>
      <patternFill patternType="solid">
        <fgColor rgb="00FFFF00"/>
      </patternFill>
    </fill>
    <fill>
      <patternFill patternType="solid">
        <fgColor rgb="00FCE4D6"/>
      </patternFill>
    </fill>
    <fill>
      <patternFill patternType="solid">
        <fgColor rgb="00E2EFDA"/>
      </patternFill>
    </fill>
    <fill>
      <patternFill patternType="solid">
        <fgColor rgb="00FF9999"/>
      </patternFill>
    </fill>
    <fill>
      <patternFill patternType="solid">
        <fgColor rgb="00D9E2F3"/>
      </patternFill>
    </fill>
    <fill>
      <patternFill patternType="solid">
        <fgColor rgb="00E26F2F"/>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36">
    <xf numFmtId="0" fontId="0" fillId="0" borderId="0" pivotButton="0" quotePrefix="0" xfId="0"/>
    <xf numFmtId="0" fontId="0" fillId="2" borderId="0" pivotButton="0" quotePrefix="0" xfId="0"/>
    <xf numFmtId="0" fontId="6" fillId="2" borderId="0" applyAlignment="1" pivotButton="0" quotePrefix="0" xfId="0">
      <alignment vertical="center"/>
    </xf>
    <xf numFmtId="0" fontId="9" fillId="2" borderId="0" applyAlignment="1" pivotButton="0" quotePrefix="0" xfId="0">
      <alignment horizontal="right" vertical="center"/>
    </xf>
    <xf numFmtId="0" fontId="7" fillId="2" borderId="0" applyAlignment="1" pivotButton="0" quotePrefix="0" xfId="0">
      <alignment vertical="center"/>
    </xf>
    <xf numFmtId="0" fontId="10" fillId="2" borderId="0" applyAlignment="1" pivotButton="0" quotePrefix="0" xfId="0">
      <alignment horizontal="right" vertical="center"/>
    </xf>
    <xf numFmtId="0" fontId="8" fillId="2" borderId="0" applyAlignment="1" pivotButton="0" quotePrefix="0" xfId="0">
      <alignment vertical="center"/>
    </xf>
    <xf numFmtId="0" fontId="8" fillId="2" borderId="0" applyAlignment="1" pivotButton="0" quotePrefix="0" xfId="0">
      <alignment horizontal="right" vertical="center"/>
    </xf>
    <xf numFmtId="0" fontId="0" fillId="10" borderId="0" pivotButton="0" quotePrefix="0" xfId="0"/>
    <xf numFmtId="0" fontId="11" fillId="0" borderId="0" applyAlignment="1" pivotButton="0" quotePrefix="0" xfId="0">
      <alignment vertical="center"/>
    </xf>
    <xf numFmtId="0" fontId="1" fillId="2" borderId="1" applyAlignment="1" pivotButton="0" quotePrefix="0" xfId="0">
      <alignment horizontal="center" vertical="center" wrapText="1"/>
    </xf>
    <xf numFmtId="0" fontId="1" fillId="3" borderId="0" pivotButton="0" quotePrefix="0" xfId="0"/>
    <xf numFmtId="0" fontId="2" fillId="4" borderId="1" applyAlignment="1" pivotButton="0" quotePrefix="0" xfId="0">
      <alignment vertical="top" wrapText="1"/>
    </xf>
    <xf numFmtId="0" fontId="3" fillId="4" borderId="1" applyAlignment="1" pivotButton="0" quotePrefix="0" xfId="0">
      <alignment horizontal="center" vertical="center" wrapText="1"/>
    </xf>
    <xf numFmtId="0" fontId="2" fillId="4" borderId="1" applyAlignment="1" pivotButton="0" quotePrefix="0" xfId="0">
      <alignment horizontal="center" vertical="center" wrapText="1"/>
    </xf>
    <xf numFmtId="0" fontId="2" fillId="5" borderId="1" applyAlignment="1" pivotButton="0" quotePrefix="0" xfId="0">
      <alignment vertical="top" wrapText="1"/>
    </xf>
    <xf numFmtId="0" fontId="2" fillId="6" borderId="1" applyAlignment="1" pivotButton="0" quotePrefix="0" xfId="0">
      <alignment vertical="top" wrapText="1"/>
    </xf>
    <xf numFmtId="0" fontId="3" fillId="6" borderId="1" applyAlignment="1" pivotButton="0" quotePrefix="0" xfId="0">
      <alignment horizontal="center" vertical="center" wrapText="1"/>
    </xf>
    <xf numFmtId="0" fontId="2" fillId="6" borderId="1" applyAlignment="1" pivotButton="0" quotePrefix="0" xfId="0">
      <alignment horizontal="center" vertical="center" wrapText="1"/>
    </xf>
    <xf numFmtId="0" fontId="2" fillId="7" borderId="1" applyAlignment="1" pivotButton="0" quotePrefix="0" xfId="0">
      <alignment vertical="top" wrapText="1"/>
    </xf>
    <xf numFmtId="0" fontId="3" fillId="7" borderId="1" applyAlignment="1" pivotButton="0" quotePrefix="0" xfId="0">
      <alignment horizontal="center" vertical="center" wrapText="1"/>
    </xf>
    <xf numFmtId="0" fontId="2" fillId="7" borderId="1" applyAlignment="1" pivotButton="0" quotePrefix="0" xfId="0">
      <alignment horizontal="center" vertical="center" wrapText="1"/>
    </xf>
    <xf numFmtId="0" fontId="4" fillId="8" borderId="0" applyAlignment="1" pivotButton="0" quotePrefix="0" xfId="0">
      <alignment vertical="top" wrapText="1"/>
    </xf>
    <xf numFmtId="0" fontId="5" fillId="9" borderId="0" applyAlignment="1" pivotButton="0" quotePrefix="0" xfId="0">
      <alignment vertical="top" wrapText="1"/>
    </xf>
    <xf numFmtId="0" fontId="12" fillId="2" borderId="0" applyAlignment="1" pivotButton="0" quotePrefix="0" xfId="0">
      <alignment vertical="center"/>
    </xf>
    <xf numFmtId="0" fontId="13" fillId="2" borderId="0" applyAlignment="1" pivotButton="0" quotePrefix="0" xfId="0">
      <alignment horizontal="right" vertical="center"/>
    </xf>
    <xf numFmtId="0" fontId="14" fillId="0" borderId="0" applyAlignment="1" pivotButton="0" quotePrefix="0" xfId="0">
      <alignment vertical="center"/>
    </xf>
    <xf numFmtId="0" fontId="15" fillId="0" borderId="0" pivotButton="0" quotePrefix="0" xfId="0"/>
    <xf numFmtId="0" fontId="16" fillId="9" borderId="0" pivotButton="0" quotePrefix="0" xfId="0"/>
    <xf numFmtId="0" fontId="0" fillId="9" borderId="0" pivotButton="0" quotePrefix="0" xfId="0"/>
    <xf numFmtId="0" fontId="17" fillId="0" borderId="0" applyAlignment="1" pivotButton="0" quotePrefix="0" xfId="0">
      <alignment vertical="top" wrapText="1"/>
    </xf>
    <xf numFmtId="0" fontId="18" fillId="0" borderId="0" applyAlignment="1" pivotButton="0" quotePrefix="0" xfId="0">
      <alignment vertical="top" wrapText="1"/>
    </xf>
    <xf numFmtId="0" fontId="17" fillId="6" borderId="0" applyAlignment="1" pivotButton="0" quotePrefix="0" xfId="0">
      <alignment vertical="top" wrapText="1"/>
    </xf>
    <xf numFmtId="0" fontId="0" fillId="0" borderId="4" pivotButton="0" quotePrefix="0" xfId="0"/>
    <xf numFmtId="0" fontId="0" fillId="0" borderId="5" pivotButton="0" quotePrefix="0" xfId="0"/>
    <xf numFmtId="0" fontId="9" fillId="0" borderId="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1</row>
      <rowOff>0</rowOff>
    </from>
    <ext cx="657225" cy="285750"/>
    <pic>
      <nvPicPr>
        <cNvPr id="1" name="Image 1" descr="Picture"/>
        <cNvPicPr/>
      </nvPicPr>
      <blipFill>
        <a:blip cstate="print" r:embed="rId1"/>
        <a:stretch>
          <a:fillRect/>
        </a:stretch>
      </blipFill>
      <spPr>
        <a:prstGeom prst="rect"/>
        <a:l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sheet1.xml><?xml version="1.0" encoding="utf-8"?>
<worksheet xmlns="http://schemas.openxmlformats.org/spreadsheetml/2006/main">
  <sheetPr>
    <outlinePr summaryBelow="1" summaryRight="1"/>
    <pageSetUpPr fitToPage="1"/>
  </sheetPr>
  <dimension ref="A1:M128"/>
  <sheetViews>
    <sheetView showGridLines="0" workbookViewId="0">
      <pane ySplit="9" topLeftCell="A10" activePane="bottomLeft" state="frozen"/>
      <selection pane="bottomLeft" activeCell="A1" sqref="A1"/>
    </sheetView>
  </sheetViews>
  <sheetFormatPr baseColWidth="8" defaultRowHeight="15"/>
  <cols>
    <col width="26" customWidth="1" min="1" max="1"/>
    <col width="30" customWidth="1" min="2" max="2"/>
    <col width="34" customWidth="1" min="3" max="3"/>
    <col width="8" customWidth="1" min="4" max="4"/>
    <col width="76" customWidth="1" min="5" max="5"/>
    <col width="7" customWidth="1" min="6" max="6"/>
    <col width="20" customWidth="1" min="7" max="7"/>
    <col width="52" customWidth="1" min="8" max="8"/>
    <col width="10" customWidth="1" min="9" max="9"/>
    <col width="22" customWidth="1" min="10" max="10"/>
    <col width="11" customWidth="1" min="11" max="11"/>
    <col width="13" customWidth="1" min="12" max="12"/>
    <col width="12" customWidth="1" min="13" max="13"/>
  </cols>
  <sheetData>
    <row r="1" ht="10" customHeight="1">
      <c r="A1" s="1" t="n"/>
      <c r="B1" s="1" t="n"/>
      <c r="C1" s="1" t="n"/>
      <c r="D1" s="1" t="n"/>
      <c r="E1" s="1" t="n"/>
      <c r="F1" s="1" t="n"/>
      <c r="G1" s="1" t="n"/>
      <c r="H1" s="1" t="n"/>
      <c r="I1" s="1" t="n"/>
      <c r="J1" s="1" t="n"/>
      <c r="K1" s="1" t="n"/>
      <c r="L1" s="1" t="n"/>
      <c r="M1" s="1" t="n"/>
    </row>
    <row r="2" ht="22" customHeight="1">
      <c r="A2" s="2" t="inlineStr">
        <is>
          <t xml:space="preserve">      TERRABUILD GLOBAL</t>
        </is>
      </c>
      <c r="G2" s="35" t="inlineStr">
        <is>
          <t xml:space="preserve">STRUCTURAL &amp; MASONRY MATERIALS   </t>
        </is>
      </c>
    </row>
    <row r="3" ht="14" customHeight="1">
      <c r="A3" s="4" t="inlineStr">
        <is>
          <t xml:space="preserve">      Construction materials sourcing, supply and project procurement</t>
        </is>
      </c>
      <c r="G3" s="5" t="inlineStr">
        <is>
          <t xml:space="preserve">MFAR KUDA VILLINGILI (KV2) - NEW RESORT, KAAFU ATOLL, MALDIVES   </t>
        </is>
      </c>
    </row>
    <row r="4" ht="13" customHeight="1">
      <c r="A4" s="6" t="inlineStr">
        <is>
          <t xml:space="preserve">      Room D076, Shop 101, No. 14, Longdong Trade Street, Tianhe District, Guangzhou City, China</t>
        </is>
      </c>
      <c r="G4" s="7" t="inlineStr">
        <is>
          <t xml:space="preserve">TBG-KV2-STR-001   |   Rev 01   |   07 September 2026   </t>
        </is>
      </c>
    </row>
    <row r="5" ht="10" customHeight="1">
      <c r="A5" s="1" t="n"/>
      <c r="B5" s="1" t="n"/>
      <c r="C5" s="1" t="n"/>
      <c r="D5" s="1" t="n"/>
      <c r="E5" s="1" t="n"/>
      <c r="F5" s="1" t="n"/>
      <c r="G5" s="1" t="n"/>
      <c r="H5" s="1" t="n"/>
      <c r="I5" s="1" t="n"/>
      <c r="J5" s="1" t="n"/>
      <c r="K5" s="1" t="n"/>
      <c r="L5" s="1" t="n"/>
      <c r="M5" s="1" t="n"/>
    </row>
    <row r="6" ht="4" customHeight="1">
      <c r="A6" s="8" t="n"/>
      <c r="B6" s="8" t="n"/>
      <c r="C6" s="8" t="n"/>
      <c r="D6" s="8" t="n"/>
      <c r="E6" s="8" t="n"/>
      <c r="F6" s="8" t="n"/>
      <c r="G6" s="8" t="n"/>
      <c r="H6" s="8" t="n"/>
      <c r="I6" s="8" t="n"/>
      <c r="J6" s="8" t="n"/>
      <c r="K6" s="8" t="n"/>
      <c r="L6" s="8" t="n"/>
      <c r="M6" s="8" t="n"/>
    </row>
    <row r="7" ht="15" customHeight="1">
      <c r="A7" s="9" t="inlineStr">
        <is>
          <t xml:space="preserve">  sales@terrabuildglobal.com    |    terrabuildglobal.com    |    WhatsApp / WeChat +86 188 2649 1416    |    Registered in the People's Republic of China</t>
        </is>
      </c>
    </row>
    <row r="8" ht="6" customHeight="1"/>
    <row r="9">
      <c r="A9" s="10" t="inlineStr">
        <is>
          <t>Package</t>
        </is>
      </c>
      <c r="B9" s="10" t="inlineStr">
        <is>
          <t>Element</t>
        </is>
      </c>
      <c r="C9" s="10" t="inlineStr">
        <is>
          <t>Material</t>
        </is>
      </c>
      <c r="D9" s="10" t="inlineStr">
        <is>
          <t>Status</t>
        </is>
      </c>
      <c r="E9" s="10" t="inlineStr">
        <is>
          <t>Specification / basis</t>
        </is>
      </c>
      <c r="F9" s="10" t="inlineStr">
        <is>
          <t>Unit</t>
        </is>
      </c>
      <c r="G9" s="10" t="inlineStr">
        <is>
          <t>Applies to</t>
        </is>
      </c>
      <c r="H9" s="10" t="inlineStr">
        <is>
          <t>Why this specification, in a Maldives marine environment</t>
        </is>
      </c>
      <c r="I9" s="10" t="inlineStr">
        <is>
          <t>Qty</t>
        </is>
      </c>
      <c r="J9" s="10" t="inlineStr">
        <is>
          <t>Supplier / origin</t>
        </is>
      </c>
      <c r="K9" s="10" t="inlineStr">
        <is>
          <t>Unit rate</t>
        </is>
      </c>
      <c r="L9" s="10" t="inlineStr">
        <is>
          <t>Amount</t>
        </is>
      </c>
      <c r="M9" s="10" t="inlineStr">
        <is>
          <t>Lead time</t>
        </is>
      </c>
    </row>
    <row r="10">
      <c r="A10" s="11" t="inlineStr">
        <is>
          <t>1. SUBSTRUCTURE &amp; PILING</t>
        </is>
      </c>
    </row>
    <row r="11">
      <c r="A11" s="12" t="inlineStr">
        <is>
          <t>Substructure &amp; piling</t>
        </is>
      </c>
      <c r="B11" s="12" t="inlineStr">
        <is>
          <t>Base foundation option</t>
        </is>
      </c>
      <c r="C11" s="12" t="inlineStr">
        <is>
          <t>Prestressed high-strength spun concrete piles, PHC</t>
        </is>
      </c>
      <c r="D11" s="13" t="inlineStr">
        <is>
          <t>A</t>
        </is>
      </c>
      <c r="E11" s="12" t="inlineStr">
        <is>
          <t>A: Initially investigate 300-400 mm OD. Commercial examples: 300 × 60 mm wall, 400 × 80 mm wall, Grade 80 concrete cube strength; 6/9/12 m supply lengths. Prestress class and bending capacity by design.</t>
        </is>
      </c>
      <c r="F11" s="14" t="inlineStr">
        <is>
          <t>m</t>
        </is>
      </c>
      <c r="G11" s="12" t="inlineStr">
        <is>
          <t>Water</t>
        </is>
      </c>
      <c r="H11" s="12" t="inlineStr">
        <is>
          <t>Factory concrete quality and rapid installation reduce wet work and exposed structural steel over the lagoon.</t>
        </is>
      </c>
      <c r="I11" s="15" t="n"/>
      <c r="J11" s="15" t="inlineStr"/>
      <c r="K11" s="15" t="n"/>
      <c r="L11" s="12">
        <f>IF(OR(I3="",K3=""),"",I3*K3)</f>
        <v/>
      </c>
      <c r="M11" s="15" t="inlineStr"/>
    </row>
    <row r="12">
      <c r="A12" s="16" t="inlineStr">
        <is>
          <t>Substructure &amp; piling</t>
        </is>
      </c>
      <c r="B12" s="16" t="inlineStr">
        <is>
          <t>Steel-pile alternative</t>
        </is>
      </c>
      <c r="C12" s="16" t="inlineStr">
        <is>
          <t>Structural steel tubular piles</t>
        </is>
      </c>
      <c r="D12" s="17" t="inlineStr">
        <is>
          <t>ALT</t>
        </is>
      </c>
      <c r="E12" s="16" t="inlineStr">
        <is>
          <t>ALT: Preliminary enquiry range 219-406 mm OD × 8-16 mm nominal wall, S355 assumed; certified piling tube, engineered shoes, splices and head connection.</t>
        </is>
      </c>
      <c r="F12" s="18" t="inlineStr">
        <is>
          <t>m</t>
        </is>
      </c>
      <c r="G12" s="16" t="inlineStr">
        <is>
          <t>Water</t>
        </is>
      </c>
      <c r="H12" s="16" t="inlineStr">
        <is>
          <t>High strength and convenient splicing; wall thickness must retain adequate capacity after the corrosion allowance.</t>
        </is>
      </c>
      <c r="I12" s="15" t="n"/>
      <c r="J12" s="15" t="inlineStr"/>
      <c r="K12" s="15" t="n"/>
      <c r="L12" s="16">
        <f>IF(OR(I4="",K4=""),"",I4*K4)</f>
        <v/>
      </c>
      <c r="M12" s="15" t="inlineStr"/>
    </row>
    <row r="13">
      <c r="A13" s="16" t="inlineStr">
        <is>
          <t>Substructure &amp; piling</t>
        </is>
      </c>
      <c r="B13" s="16" t="inlineStr">
        <is>
          <t>Screw-pile alternative</t>
        </is>
      </c>
      <c r="C13" s="16" t="inlineStr">
        <is>
          <t>Steel helical piles</t>
        </is>
      </c>
      <c r="D13" s="17" t="inlineStr">
        <is>
          <t>ALT</t>
        </is>
      </c>
      <c r="E13" s="16" t="inlineStr">
        <is>
          <t>ALT: Supplier enquiry range approximately 114-219 mm shaft OD, 8-12 mm shaft wall, 250-450 mm helices; proprietary torque-rated system.</t>
        </is>
      </c>
      <c r="F13" s="18" t="inlineStr">
        <is>
          <t>m</t>
        </is>
      </c>
      <c r="G13" s="16" t="inlineStr">
        <is>
          <t>Water, especially walkway</t>
        </is>
      </c>
      <c r="H13" s="16" t="inlineStr">
        <is>
          <t>Low vibration can help, but shallow rock, coral rubble, lateral loads and corrosion can remove the apparent advantage.</t>
        </is>
      </c>
      <c r="I13" s="15" t="n"/>
      <c r="J13" s="15" t="inlineStr"/>
      <c r="K13" s="15" t="n"/>
      <c r="L13" s="16">
        <f>IF(OR(I5="",K5=""),"",I5*K5)</f>
        <v/>
      </c>
      <c r="M13" s="15" t="inlineStr"/>
    </row>
    <row r="14">
      <c r="A14" s="16" t="inlineStr">
        <is>
          <t>Substructure &amp; piling</t>
        </is>
      </c>
      <c r="B14" s="16" t="inlineStr">
        <is>
          <t>Bored-pile alternative</t>
        </is>
      </c>
      <c r="C14" s="16" t="inlineStr">
        <is>
          <t>Cased bored RC piles or grouted micropiles</t>
        </is>
      </c>
      <c r="D14" s="17" t="inlineStr">
        <is>
          <t>ALT</t>
        </is>
      </c>
      <c r="E14" s="16" t="inlineStr">
        <is>
          <t>ALT: Approximately 300-600 mm bored RC, or 200-300 mm drilled/grouted micropiles; reinforcement, casing and rock socket designed separately.</t>
        </is>
      </c>
      <c r="F14" s="18" t="inlineStr">
        <is>
          <t>m</t>
        </is>
      </c>
      <c r="G14" s="16" t="inlineStr">
        <is>
          <t>Water; Beach if required</t>
        </is>
      </c>
      <c r="H14" s="16" t="inlineStr">
        <is>
          <t>Provides a route through hard crust and variable strata; requires controlled drilling, spoil capture and underwater concreting.</t>
        </is>
      </c>
      <c r="I14" s="15" t="n"/>
      <c r="J14" s="15" t="inlineStr"/>
      <c r="K14" s="15" t="n"/>
      <c r="L14" s="16">
        <f>IF(OR(I6="",K6=""),"",I6*K6)</f>
        <v/>
      </c>
      <c r="M14" s="15" t="inlineStr"/>
    </row>
    <row r="15" ht="17" customHeight="1">
      <c r="A15" s="12" t="inlineStr">
        <is>
          <t>Substructure &amp; piling</t>
        </is>
      </c>
      <c r="B15" s="33" t="n"/>
      <c r="C15" s="33" t="n"/>
      <c r="D15" s="33" t="n"/>
      <c r="E15" s="33" t="n"/>
      <c r="F15" s="33" t="n"/>
      <c r="G15" s="33" t="n"/>
      <c r="H15" s="33" t="n"/>
      <c r="I15" s="33" t="n"/>
      <c r="J15" s="33" t="n"/>
      <c r="K15" s="33" t="n"/>
      <c r="L15" s="33" t="n"/>
      <c r="M15" s="34" t="n"/>
    </row>
    <row r="16">
      <c r="A16" s="12" t="inlineStr">
        <is>
          <t>Substructure &amp; piling</t>
        </is>
      </c>
      <c r="B16" s="12" t="inlineStr">
        <is>
          <t>Pile-head connection</t>
        </is>
      </c>
      <c r="C16" s="12" t="inlineStr">
        <is>
          <t>Reinforced core plug, dowels and structural grout</t>
        </is>
      </c>
      <c r="D16" s="13" t="inlineStr">
        <is>
          <t>A</t>
        </is>
      </c>
      <c r="E16" s="12" t="inlineStr">
        <is>
          <t>A: Manufacturer-compatible pile-head detail; C40/50 infill or specified structural grout, with developed reinforcement into headstock.</t>
        </is>
      </c>
      <c r="F16" s="14" t="inlineStr">
        <is>
          <t>no</t>
        </is>
      </c>
      <c r="G16" s="12" t="inlineStr">
        <is>
          <t>Water</t>
        </is>
      </c>
      <c r="H16" s="12" t="inlineStr">
        <is>
          <t>Transfers compression, uplift and lateral actions; placing a beam on a hollow pile rim is insufficient.</t>
        </is>
      </c>
      <c r="I16" s="15" t="n"/>
      <c r="J16" s="15" t="inlineStr"/>
      <c r="K16" s="15" t="n"/>
      <c r="L16" s="12">
        <f>IF(OR(I8="",K8=""),"",I8*K8)</f>
        <v/>
      </c>
      <c r="M16" s="15" t="inlineStr"/>
    </row>
    <row r="17">
      <c r="A17" s="12" t="inlineStr">
        <is>
          <t>Substructure &amp; piling</t>
        </is>
      </c>
      <c r="B17" s="12" t="inlineStr">
        <is>
          <t>Pile caps/headstocks</t>
        </is>
      </c>
      <c r="C17" s="12" t="inlineStr">
        <is>
          <t>Reinforced concrete</t>
        </is>
      </c>
      <c r="D17" s="13" t="inlineStr">
        <is>
          <t>A</t>
        </is>
      </c>
      <c r="E17" s="12" t="inlineStr">
        <is>
          <t>A: C40/50 marine concrete; preliminary headstock envelope 300-450 mm wide × 450-750 mm deep. Actual arrangement and reinforcement unresolved.</t>
        </is>
      </c>
      <c r="F17" s="14" t="inlineStr">
        <is>
          <t>m3</t>
        </is>
      </c>
      <c r="G17" s="12" t="inlineStr">
        <is>
          <t>Water</t>
        </is>
      </c>
      <c r="H17" s="12" t="inlineStr">
        <is>
          <t>Connects piles and provides robust beam bearings with fewer exposed steel connections.</t>
        </is>
      </c>
      <c r="I17" s="15" t="n"/>
      <c r="J17" s="15" t="inlineStr"/>
      <c r="K17" s="15" t="n"/>
      <c r="L17" s="12">
        <f>IF(OR(I9="",K9=""),"",I9*K9)</f>
        <v/>
      </c>
      <c r="M17" s="15" t="inlineStr"/>
    </row>
    <row r="18">
      <c r="A18" s="12" t="inlineStr">
        <is>
          <t>Substructure &amp; piling</t>
        </is>
      </c>
      <c r="B18" s="12" t="inlineStr">
        <is>
          <t>Bearing and levelling interfaces</t>
        </is>
      </c>
      <c r="C18" s="12" t="inlineStr">
        <is>
          <t>Structural grout and elastomeric bearing pads</t>
        </is>
      </c>
      <c r="D18" s="13" t="inlineStr">
        <is>
          <t>A</t>
        </is>
      </c>
      <c r="E18" s="12" t="inlineStr">
        <is>
          <t>A: Non-shrink grout, typically 50-70 MPa at 28 days; bearing pads sized for load, movement and rotation.</t>
        </is>
      </c>
      <c r="F18" s="14" t="inlineStr">
        <is>
          <t>no</t>
        </is>
      </c>
      <c r="G18" s="12" t="inlineStr">
        <is>
          <t>Water</t>
        </is>
      </c>
      <c r="H18" s="12" t="inlineStr">
        <is>
          <t>Accommodates erection tolerances without improvised steel packing exposed to saltwater.</t>
        </is>
      </c>
      <c r="I18" s="15" t="n"/>
      <c r="J18" s="15" t="inlineStr"/>
      <c r="K18" s="15" t="n"/>
      <c r="L18" s="12">
        <f>IF(OR(I10="",K10=""),"",I10*K10)</f>
        <v/>
      </c>
      <c r="M18" s="15" t="inlineStr"/>
    </row>
    <row r="19">
      <c r="A19" s="16" t="inlineStr">
        <is>
          <t>Substructure &amp; piling</t>
        </is>
      </c>
      <c r="B19" s="16" t="inlineStr">
        <is>
          <t>Local scour protection</t>
        </is>
      </c>
      <c r="C19" s="16" t="inlineStr">
        <is>
          <t>Approved graded rock or engineered mattress over filter geotextile</t>
        </is>
      </c>
      <c r="D19" s="17" t="inlineStr">
        <is>
          <t>ALT</t>
        </is>
      </c>
      <c r="E19" s="16" t="inlineStr">
        <is>
          <t>ALT: Only where the scour assessment and environmental approval require it; extent and grading unestablished.</t>
        </is>
      </c>
      <c r="F19" s="18" t="inlineStr">
        <is>
          <t>m3</t>
        </is>
      </c>
      <c r="G19" s="16" t="inlineStr">
        <is>
          <t>Water</t>
        </is>
      </c>
      <c r="H19" s="16" t="inlineStr">
        <is>
          <t>Prevents loss of support around foundations without automatically covering lagoon habitat.</t>
        </is>
      </c>
      <c r="I19" s="15" t="n"/>
      <c r="J19" s="15" t="inlineStr"/>
      <c r="K19" s="15" t="n"/>
      <c r="L19" s="16">
        <f>IF(OR(I11="",K11=""),"",I11*K11)</f>
        <v/>
      </c>
      <c r="M19" s="15" t="inlineStr"/>
    </row>
    <row r="20">
      <c r="A20" s="19" t="inlineStr">
        <is>
          <t>Substructure &amp; piling</t>
        </is>
      </c>
      <c r="B20" s="19" t="inlineStr">
        <is>
          <t>Pool foundation/support</t>
        </is>
      </c>
      <c r="C20" s="19" t="inlineStr">
        <is>
          <t>Additional piles, RC beams or engineered support frame</t>
        </is>
      </c>
      <c r="D20" s="20" t="inlineStr">
        <is>
          <t>D</t>
        </is>
      </c>
      <c r="E20" s="19" t="inlineStr">
        <is>
          <t>D: Pools identified; A10 area unresolved. A: Dedicated support arrangement, no pile count assigned.</t>
        </is>
      </c>
      <c r="F20" s="21" t="inlineStr">
        <is>
          <t>m3</t>
        </is>
      </c>
      <c r="G20" s="19" t="inlineStr">
        <is>
          <t>Water; foundations for Beach pools</t>
        </is>
      </c>
      <c r="H20" s="19" t="inlineStr">
        <is>
          <t>Concentrated water loads and low shell soffits must enter the foundation directly.</t>
        </is>
      </c>
      <c r="I20" s="15" t="n"/>
      <c r="J20" s="15" t="inlineStr"/>
      <c r="K20" s="15" t="n"/>
      <c r="L20" s="19">
        <f>IF(OR(I12="",K12=""),"",I12*K12)</f>
        <v/>
      </c>
      <c r="M20" s="15" t="inlineStr"/>
    </row>
    <row r="21">
      <c r="A21" s="19" t="inlineStr">
        <is>
          <t>Substructure &amp; piling</t>
        </is>
      </c>
      <c r="B21" s="19" t="inlineStr">
        <is>
          <t>Walkway foundations</t>
        </is>
      </c>
      <c r="C21" s="19" t="inlineStr">
        <is>
          <t>PHC piles or selected marine foundation system</t>
        </is>
      </c>
      <c r="D21" s="20" t="inlineStr">
        <is>
          <t>D</t>
        </is>
      </c>
      <c r="E21" s="19" t="inlineStr">
        <is>
          <t>D: A12 walkway. A: A11 access provision; preliminary 250-400 mm PHC family, subject to design.</t>
        </is>
      </c>
      <c r="F21" s="21" t="inlineStr">
        <is>
          <t>m</t>
        </is>
      </c>
      <c r="G21" s="19" t="inlineStr">
        <is>
          <t>A12; A11 assumed</t>
        </is>
      </c>
      <c r="H21" s="19" t="inlineStr">
        <is>
          <t>Continuous access requires marine foundations with lateral and uplift capacity.</t>
        </is>
      </c>
      <c r="I21" s="15" t="n"/>
      <c r="J21" s="15" t="inlineStr"/>
      <c r="K21" s="15" t="n"/>
      <c r="L21" s="19">
        <f>IF(OR(I13="",K13=""),"",I13*K13)</f>
        <v/>
      </c>
      <c r="M21" s="15" t="inlineStr"/>
    </row>
    <row r="22">
      <c r="A22" s="12" t="inlineStr">
        <is>
          <t>Substructure &amp; piling</t>
        </is>
      </c>
      <c r="B22" s="12" t="inlineStr">
        <is>
          <t>Walkway headstocks</t>
        </is>
      </c>
      <c r="C22" s="12" t="inlineStr">
        <is>
          <t>Precast/cast-in-situ RC</t>
        </is>
      </c>
      <c r="D22" s="13" t="inlineStr">
        <is>
          <t>A</t>
        </is>
      </c>
      <c r="E22" s="12" t="inlineStr">
        <is>
          <t>A: C40/50; supports, dimensions and pile spacing unresolved.</t>
        </is>
      </c>
      <c r="F22" s="14" t="inlineStr">
        <is>
          <t>m3</t>
        </is>
      </c>
      <c r="G22" s="12" t="inlineStr">
        <is>
          <t>A12; A11 assumed</t>
        </is>
      </c>
      <c r="H22" s="12" t="inlineStr">
        <is>
          <t>Durable bearings for replaceable deck framing.</t>
        </is>
      </c>
      <c r="I22" s="15" t="n"/>
      <c r="J22" s="15" t="inlineStr"/>
      <c r="K22" s="15" t="n"/>
      <c r="L22" s="12">
        <f>IF(OR(I14="",K14=""),"",I14*K14)</f>
        <v/>
      </c>
      <c r="M22" s="15" t="inlineStr"/>
    </row>
    <row r="23">
      <c r="A23" s="11" t="inlineStr">
        <is>
          <t>2. CORROSION &amp; DURABILITY</t>
        </is>
      </c>
    </row>
    <row r="24">
      <c r="A24" s="12" t="inlineStr">
        <is>
          <t>Corrosion &amp; durability</t>
        </is>
      </c>
      <c r="B24" s="12" t="inlineStr">
        <is>
          <t>Exposed atmospheric steel</t>
        </is>
      </c>
      <c r="C24" s="12" t="inlineStr">
        <is>
          <t>Hot-dip galvanizing plus paint: duplex coating</t>
        </is>
      </c>
      <c r="D24" s="13" t="inlineStr">
        <is>
          <t>A</t>
        </is>
      </c>
      <c r="E24" s="12" t="inlineStr">
        <is>
          <t>A: Galvanize after fabrication to ISO 1461; approximately 85 um average zinc for steel thicker than 6 mm, with the applicable thickness schedule for thinner steel; compatible epoxy/PU overcoat system, provisionally 250-350 um organic DFT.</t>
        </is>
      </c>
      <c r="F24" s="14" t="inlineStr">
        <is>
          <t>m2</t>
        </is>
      </c>
      <c r="G24" s="12" t="inlineStr">
        <is>
          <t>All where steel selected</t>
        </is>
      </c>
      <c r="H24" s="12" t="inlineStr">
        <is>
          <t>Adds a barrier over zinc in aggressive salt-laden air; surface preparation and compatibility matter.</t>
        </is>
      </c>
      <c r="I24" s="15" t="n"/>
      <c r="J24" s="15" t="inlineStr"/>
      <c r="K24" s="15" t="n"/>
      <c r="L24" s="12">
        <f>IF(OR(I16="",K16=""),"",I16*K16)</f>
        <v/>
      </c>
      <c r="M24" s="15" t="inlineStr"/>
    </row>
    <row r="25">
      <c r="A25" s="12" t="inlineStr">
        <is>
          <t>Corrosion &amp; durability</t>
        </is>
      </c>
      <c r="B25" s="12" t="inlineStr">
        <is>
          <t>Steel in splash/tidal zone</t>
        </is>
      </c>
      <c r="C25" s="12" t="inlineStr">
        <is>
          <t>Qualified immersion/splash coating</t>
        </is>
      </c>
      <c r="D25" s="13" t="inlineStr">
        <is>
          <t>A</t>
        </is>
      </c>
      <c r="E25" s="12" t="inlineStr">
        <is>
          <t>A: Sa 2½ preparation; qualified epoxy system around 600-1000 um DFT, including stripe coats and holiday testing. A glass-flake polyester system may instead require 1200-1400 um.</t>
        </is>
      </c>
      <c r="F25" s="14" t="inlineStr">
        <is>
          <t>m2</t>
        </is>
      </c>
      <c r="G25" s="12" t="inlineStr">
        <is>
          <t>Water steel alternatives</t>
        </is>
      </c>
      <c r="H25" s="12" t="inlineStr">
        <is>
          <t>Repeated wetting, oxygen and abrasion demand more than ordinary atmospheric paint.</t>
        </is>
      </c>
      <c r="I25" s="15" t="n"/>
      <c r="J25" s="15" t="inlineStr"/>
      <c r="K25" s="15" t="n"/>
      <c r="L25" s="12">
        <f>IF(OR(I17="",K17=""),"",I17*K17)</f>
        <v/>
      </c>
      <c r="M25" s="15" t="inlineStr"/>
    </row>
    <row r="26">
      <c r="A26" s="12" t="inlineStr">
        <is>
          <t>Corrosion &amp; durability</t>
        </is>
      </c>
      <c r="B26" s="12" t="inlineStr">
        <is>
          <t>Steel corrosion allowance</t>
        </is>
      </c>
      <c r="C26" s="12" t="inlineStr">
        <is>
          <t>Additional steel wall thickness</t>
        </is>
      </c>
      <c r="D26" s="13" t="inlineStr">
        <is>
          <t>A</t>
        </is>
      </c>
      <c r="E26" s="12" t="inlineStr">
        <is>
          <t>A: Determine by zone, design life, coating maintenance and internal exposure. Price alternative tube walls; no universal "2 mm allowance" adopted.</t>
        </is>
      </c>
      <c r="F26" s="14" t="inlineStr">
        <is>
          <t>t</t>
        </is>
      </c>
      <c r="G26" s="12" t="inlineStr">
        <is>
          <t>Water steel alternatives</t>
        </is>
      </c>
      <c r="H26" s="12" t="inlineStr">
        <is>
          <t>Remaining wall thickness, including local attack, governs end-of-life capacity.</t>
        </is>
      </c>
      <c r="I26" s="15" t="n"/>
      <c r="J26" s="15" t="inlineStr"/>
      <c r="K26" s="15" t="n"/>
      <c r="L26" s="12">
        <f>IF(OR(I18="",K18=""),"",I18*K18)</f>
        <v/>
      </c>
      <c r="M26" s="15" t="inlineStr"/>
    </row>
    <row r="27">
      <c r="A27" s="12" t="inlineStr">
        <is>
          <t>Corrosion &amp; durability</t>
        </is>
      </c>
      <c r="B27" s="12" t="inlineStr">
        <is>
          <t>Submerged steel protection</t>
        </is>
      </c>
      <c r="C27" s="12" t="inlineStr">
        <is>
          <t>Aluminium-zinc-indium or zinc sacrificial anodes, bonds and test points</t>
        </is>
      </c>
      <c r="D27" s="13" t="inlineStr">
        <is>
          <t>A</t>
        </is>
      </c>
      <c r="E27" s="12" t="inlineStr">
        <is>
          <t>A: Specialist cathodic-protection design; anode mass and number calculated from exposed area, coating breakdown and replacement interval.</t>
        </is>
      </c>
      <c r="F27" s="14" t="inlineStr">
        <is>
          <t>kg</t>
        </is>
      </c>
      <c r="G27" s="12" t="inlineStr">
        <is>
          <t>Water steel alternatives</t>
        </is>
      </c>
      <c r="H27" s="12" t="inlineStr">
        <is>
          <t>Protects electrically connected submerged steel. It does not protect steel while dry above the water.</t>
        </is>
      </c>
      <c r="I27" s="15" t="n"/>
      <c r="J27" s="15" t="inlineStr"/>
      <c r="K27" s="15" t="n"/>
      <c r="L27" s="12">
        <f>IF(OR(I19="",K19=""),"",I19*K19)</f>
        <v/>
      </c>
      <c r="M27" s="15" t="inlineStr"/>
    </row>
    <row r="28">
      <c r="A28" s="12" t="inlineStr">
        <is>
          <t>Corrosion &amp; durability</t>
        </is>
      </c>
      <c r="B28" s="12" t="inlineStr">
        <is>
          <t>Concrete in marine exposure</t>
        </is>
      </c>
      <c r="C28" s="12" t="inlineStr">
        <is>
          <t>Low-permeability structural concrete and controlled cover</t>
        </is>
      </c>
      <c r="D28" s="13" t="inlineStr">
        <is>
          <t>A</t>
        </is>
      </c>
      <c r="E28" s="12" t="inlineStr">
        <is>
          <t>A: C40/50; water/binder ratio &lt;=0.40 as an initial mix brief; nominal cover 65 mm to outermost steel on splash-exposed cast-in-situ faces, 75 mm where cast against ground. Final cover by durability design.</t>
        </is>
      </c>
      <c r="F28" s="14" t="inlineStr">
        <is>
          <t>m3</t>
        </is>
      </c>
      <c r="G28" s="12" t="inlineStr">
        <is>
          <t>Water; exposed Beach work</t>
        </is>
      </c>
      <c r="H28" s="12" t="inlineStr">
        <is>
          <t>Chloride ingress and cracks control reinforcement life; strength alone is insufficient.</t>
        </is>
      </c>
      <c r="I28" s="15" t="n"/>
      <c r="J28" s="15" t="inlineStr"/>
      <c r="K28" s="15" t="n"/>
      <c r="L28" s="12">
        <f>IF(OR(I20="",K20=""),"",I20*K20)</f>
        <v/>
      </c>
      <c r="M28" s="15" t="inlineStr"/>
    </row>
    <row r="29" ht="17" customHeight="1">
      <c r="A29" s="12" t="inlineStr">
        <is>
          <t>Corrosion &amp; durability</t>
        </is>
      </c>
      <c r="B29" s="33" t="n"/>
      <c r="C29" s="33" t="n"/>
      <c r="D29" s="33" t="n"/>
      <c r="E29" s="33" t="n"/>
      <c r="F29" s="33" t="n"/>
      <c r="G29" s="33" t="n"/>
      <c r="H29" s="33" t="n"/>
      <c r="I29" s="33" t="n"/>
      <c r="J29" s="33" t="n"/>
      <c r="K29" s="33" t="n"/>
      <c r="L29" s="33" t="n"/>
      <c r="M29" s="34" t="n"/>
    </row>
    <row r="30">
      <c r="A30" s="16" t="inlineStr">
        <is>
          <t>Corrosion &amp; durability</t>
        </is>
      </c>
      <c r="B30" s="16" t="inlineStr">
        <is>
          <t>Persistently wet or inaccessible fixings</t>
        </is>
      </c>
      <c r="C30" s="16" t="inlineStr">
        <is>
          <t>Higher-alloy stainless steel</t>
        </is>
      </c>
      <c r="D30" s="17" t="inlineStr">
        <is>
          <t>ALT</t>
        </is>
      </c>
      <c r="E30" s="16" t="inlineStr">
        <is>
          <t>ALT: Assess 2205, superduplex or 6Mo according to temperature, crevices and immersion; do not assume 316 is adequate.</t>
        </is>
      </c>
      <c r="F30" s="18" t="inlineStr">
        <is>
          <t>no</t>
        </is>
      </c>
      <c r="G30" s="16" t="inlineStr">
        <is>
          <t>Water; pool interfaces</t>
        </is>
      </c>
      <c r="H30" s="16" t="inlineStr">
        <is>
          <t>Warm seawater can cause pitting and crevice corrosion even in "marine-grade" stainless steel.</t>
        </is>
      </c>
      <c r="I30" s="15" t="n"/>
      <c r="J30" s="15" t="inlineStr"/>
      <c r="K30" s="15" t="n"/>
      <c r="L30" s="16">
        <f>IF(OR(I22="",K22=""),"",I22*K22)</f>
        <v/>
      </c>
      <c r="M30" s="15" t="inlineStr"/>
    </row>
    <row r="31">
      <c r="A31" s="12" t="inlineStr">
        <is>
          <t>Corrosion &amp; durability</t>
        </is>
      </c>
      <c r="B31" s="12" t="inlineStr">
        <is>
          <t>Dissimilar-metal interfaces</t>
        </is>
      </c>
      <c r="C31" s="12" t="inlineStr">
        <is>
          <t>Structural isolation pads, sleeves and washers</t>
        </is>
      </c>
      <c r="D31" s="13" t="inlineStr">
        <is>
          <t>A</t>
        </is>
      </c>
      <c r="E31" s="12" t="inlineStr">
        <is>
          <t>A: Compatible EPDM/polyamide or engineered isolators; preserve required electrical bonds for CP.</t>
        </is>
      </c>
      <c r="F31" s="14" t="inlineStr">
        <is>
          <t>no</t>
        </is>
      </c>
      <c r="G31" s="12" t="inlineStr">
        <is>
          <t>All</t>
        </is>
      </c>
      <c r="H31" s="12" t="inlineStr">
        <is>
          <t>Limits galvanic attack between stainless steel, aluminium and galvanized/carbon steel.</t>
        </is>
      </c>
      <c r="I31" s="15" t="n"/>
      <c r="J31" s="15" t="inlineStr"/>
      <c r="K31" s="15" t="n"/>
      <c r="L31" s="12">
        <f>IF(OR(I23="",K23=""),"",I23*K23)</f>
        <v/>
      </c>
      <c r="M31" s="15" t="inlineStr"/>
    </row>
    <row r="32">
      <c r="A32" s="16" t="inlineStr">
        <is>
          <t>Corrosion &amp; durability</t>
        </is>
      </c>
      <c r="B32" s="16" t="inlineStr">
        <is>
          <t>Light-gauge frame alternative</t>
        </is>
      </c>
      <c r="C32" s="16" t="inlineStr">
        <is>
          <t>Proprietary galvanized or metallic-coated cold-formed steel</t>
        </is>
      </c>
      <c r="D32" s="17" t="inlineStr">
        <is>
          <t>ALT</t>
        </is>
      </c>
      <c r="E32" s="16" t="inlineStr">
        <is>
          <t>ALT: Approximately 1.2-2.5 mm base-metal thickness as an enquiry range; supplier-certified coastal exposure system, protected cuts and compatible screws.</t>
        </is>
      </c>
      <c r="F32" s="18" t="inlineStr">
        <is>
          <t>t</t>
        </is>
      </c>
      <c r="G32" s="16" t="inlineStr">
        <is>
          <t>All</t>
        </is>
      </c>
      <c r="H32" s="16" t="inlineStr">
        <is>
          <t>Light and fast, but thin sections have little corrosion reserve. Keep outside direct splash exposure.</t>
        </is>
      </c>
      <c r="I32" s="15" t="n"/>
      <c r="J32" s="15" t="inlineStr"/>
      <c r="K32" s="15" t="n"/>
      <c r="L32" s="16">
        <f>IF(OR(I24="",K24=""),"",I24*K24)</f>
        <v/>
      </c>
      <c r="M32" s="15" t="inlineStr"/>
    </row>
    <row r="33">
      <c r="A33" s="12" t="inlineStr">
        <is>
          <t>Corrosion &amp; durability</t>
        </is>
      </c>
      <c r="B33" s="12" t="inlineStr">
        <is>
          <t>Pool external protection</t>
        </is>
      </c>
      <c r="C33" s="12" t="inlineStr">
        <is>
          <t>Submerged/splash-compatible protective system</t>
        </is>
      </c>
      <c r="D33" s="13" t="inlineStr">
        <is>
          <t>A</t>
        </is>
      </c>
      <c r="E33" s="12" t="inlineStr">
        <is>
          <t>A: Select according to actual soffit immersion; coating type and DFT by supplier.</t>
        </is>
      </c>
      <c r="F33" s="14" t="inlineStr">
        <is>
          <t>m2</t>
        </is>
      </c>
      <c r="G33" s="12" t="inlineStr">
        <is>
          <t>Water; buried Beach pools as required</t>
        </is>
      </c>
      <c r="H33" s="12" t="inlineStr">
        <is>
          <t>Pool interiors and salt-exposed exteriors experience different exposure conditions.</t>
        </is>
      </c>
      <c r="I33" s="15" t="n"/>
      <c r="J33" s="15" t="inlineStr"/>
      <c r="K33" s="15" t="n"/>
      <c r="L33" s="12">
        <f>IF(OR(I25="",K25=""),"",I25*K25)</f>
        <v/>
      </c>
      <c r="M33" s="15" t="inlineStr"/>
    </row>
    <row r="34">
      <c r="A34" s="12" t="inlineStr">
        <is>
          <t>Corrosion &amp; durability</t>
        </is>
      </c>
      <c r="B34" s="12" t="inlineStr">
        <is>
          <t>Walkway service supports</t>
        </is>
      </c>
      <c r="C34" s="12" t="inlineStr">
        <is>
          <t>FRP or corrosion-resistant brackets and trays</t>
        </is>
      </c>
      <c r="D34" s="13" t="inlineStr">
        <is>
          <t>A</t>
        </is>
      </c>
      <c r="E34" s="12" t="inlineStr">
        <is>
          <t>A: Accessible supports, removable covers and movement allowances; service sizes unissued.</t>
        </is>
      </c>
      <c r="F34" s="14" t="inlineStr">
        <is>
          <t>m</t>
        </is>
      </c>
      <c r="G34" s="12" t="inlineStr">
        <is>
          <t>A12; A11 assumed</t>
        </is>
      </c>
      <c r="H34" s="12" t="inlineStr">
        <is>
          <t>Keeps services accessible without cutting primary beams.</t>
        </is>
      </c>
      <c r="I34" s="15" t="n"/>
      <c r="J34" s="15" t="inlineStr"/>
      <c r="K34" s="15" t="n"/>
      <c r="L34" s="12">
        <f>IF(OR(I26="",K26=""),"",I26*K26)</f>
        <v/>
      </c>
      <c r="M34" s="15" t="inlineStr"/>
    </row>
    <row r="35">
      <c r="A35" s="12" t="inlineStr">
        <is>
          <t>Corrosion &amp; durability</t>
        </is>
      </c>
      <c r="B35" s="12" t="inlineStr">
        <is>
          <t>Balustrade posts/rails</t>
        </is>
      </c>
      <c r="C35" s="12" t="inlineStr">
        <is>
          <t>316L stainless or engineered durable timber</t>
        </is>
      </c>
      <c r="D35" s="13" t="inlineStr">
        <is>
          <t>A</t>
        </is>
      </c>
      <c r="E35" s="12" t="inlineStr">
        <is>
          <t>A: Initial guard brief 1100 mm high, openings &lt;=100 mm where applicable; final geometry and loads approved for location/use.</t>
        </is>
      </c>
      <c r="F35" s="14" t="inlineStr">
        <is>
          <t>m</t>
        </is>
      </c>
      <c r="G35" s="12" t="inlineStr">
        <is>
          <t>Exposed edges across All</t>
        </is>
      </c>
      <c r="H35" s="12" t="inlineStr">
        <is>
          <t>Edge protection requires structural anchorage and corrosion-resistant connections.</t>
        </is>
      </c>
      <c r="I35" s="15" t="n"/>
      <c r="J35" s="15" t="inlineStr"/>
      <c r="K35" s="15" t="n"/>
      <c r="L35" s="12">
        <f>IF(OR(I27="",K27=""),"",I27*K27)</f>
        <v/>
      </c>
      <c r="M35" s="15" t="inlineStr"/>
    </row>
    <row r="36">
      <c r="A36" s="16" t="inlineStr">
        <is>
          <t>Corrosion &amp; durability</t>
        </is>
      </c>
      <c r="B36" s="16" t="inlineStr">
        <is>
          <t>Immersed handrail portions</t>
        </is>
      </c>
      <c r="C36" s="16" t="inlineStr">
        <is>
          <t>Higher-alloy stainless or suitable FRP</t>
        </is>
      </c>
      <c r="D36" s="17" t="inlineStr">
        <is>
          <t>ALT</t>
        </is>
      </c>
      <c r="E36" s="16" t="inlineStr">
        <is>
          <t>ALT: Grade selected for warm seawater and crevice conditions; 316 not automatically accepted.</t>
        </is>
      </c>
      <c r="F36" s="18" t="inlineStr">
        <is>
          <t>m</t>
        </is>
      </c>
      <c r="G36" s="16" t="inlineStr">
        <is>
          <t>A11 lagoon steps</t>
        </is>
      </c>
      <c r="H36" s="16" t="inlineStr">
        <is>
          <t>Immersion is more demanding than an accessible atmospheric handrail.</t>
        </is>
      </c>
      <c r="I36" s="15" t="n"/>
      <c r="J36" s="15" t="inlineStr"/>
      <c r="K36" s="15" t="n"/>
      <c r="L36" s="16">
        <f>IF(OR(I28="",K28=""),"",I28*K28)</f>
        <v/>
      </c>
      <c r="M36" s="15" t="inlineStr"/>
    </row>
    <row r="37">
      <c r="A37" s="11" t="inlineStr">
        <is>
          <t>3. DECK PLATFORM &amp; FLOOR STRUCTURE</t>
        </is>
      </c>
    </row>
    <row r="38">
      <c r="A38" s="12" t="inlineStr">
        <is>
          <t>Deck platform &amp; floor structure</t>
        </is>
      </c>
      <c r="B38" s="12" t="inlineStr">
        <is>
          <t>Primary deck framing</t>
        </is>
      </c>
      <c r="C38" s="12" t="inlineStr">
        <is>
          <t>Precast or cast-in-situ RC beams</t>
        </is>
      </c>
      <c r="D38" s="13" t="inlineStr">
        <is>
          <t>A</t>
        </is>
      </c>
      <c r="E38" s="12" t="inlineStr">
        <is>
          <t>A: C40/50, tied to headstocks; beam sizes established from pile grid, pool loads and cantilevers.</t>
        </is>
      </c>
      <c r="F38" s="14" t="inlineStr">
        <is>
          <t>m3</t>
        </is>
      </c>
      <c r="G38" s="12" t="inlineStr">
        <is>
          <t>Water</t>
        </is>
      </c>
      <c r="H38" s="12" t="inlineStr">
        <is>
          <t>Stiff support with limited exposed metalwork; precasting reduces overwater shuttering.</t>
        </is>
      </c>
      <c r="I38" s="15" t="n"/>
      <c r="J38" s="15" t="inlineStr"/>
      <c r="K38" s="15" t="n"/>
      <c r="L38" s="12">
        <f>IF(OR(I30="",K30=""),"",I30*K30)</f>
        <v/>
      </c>
      <c r="M38" s="15" t="inlineStr"/>
    </row>
    <row r="39">
      <c r="A39" s="12" t="inlineStr">
        <is>
          <t>Deck platform &amp; floor structure</t>
        </is>
      </c>
      <c r="B39" s="12" t="inlineStr">
        <is>
          <t>Secondary open-deck framing</t>
        </is>
      </c>
      <c r="C39" s="12" t="inlineStr">
        <is>
          <t>Graded durable timber joists/bearers</t>
        </is>
      </c>
      <c r="D39" s="13" t="inlineStr">
        <is>
          <t>A</t>
        </is>
      </c>
      <c r="E39" s="12" t="inlineStr">
        <is>
          <t>A: Durability Class 1-2 heartwood or preservative-treated structural timber suited to exposure; indicative joists 50-75 × 150-225 mm, spacing to deck-board certification.</t>
        </is>
      </c>
      <c r="F39" s="14" t="inlineStr">
        <is>
          <t>m3</t>
        </is>
      </c>
      <c r="G39" s="12" t="inlineStr">
        <is>
          <t>Water</t>
        </is>
      </c>
      <c r="H39" s="12" t="inlineStr">
        <is>
          <t>Low weight and replaceable components; protect end grain and avoid trapped water at bearings.</t>
        </is>
      </c>
      <c r="I39" s="15" t="n"/>
      <c r="J39" s="15" t="inlineStr"/>
      <c r="K39" s="15" t="n"/>
      <c r="L39" s="12">
        <f>IF(OR(I31="",K31=""),"",I31*K31)</f>
        <v/>
      </c>
      <c r="M39" s="15" t="inlineStr"/>
    </row>
    <row r="40">
      <c r="A40" s="12" t="inlineStr">
        <is>
          <t>Deck platform &amp; floor structure</t>
        </is>
      </c>
      <c r="B40" s="12" t="inlineStr">
        <is>
          <t>Enclosed suspended floor</t>
        </is>
      </c>
      <c r="C40" s="12" t="inlineStr">
        <is>
          <t>Reinforced concrete slab</t>
        </is>
      </c>
      <c r="D40" s="13" t="inlineStr">
        <is>
          <t>A</t>
        </is>
      </c>
      <c r="E40" s="12" t="inlineStr">
        <is>
          <t>A: Budget envelope 225-250 mm, C40/50, subject to spans, cover and reinforcement fit; formed wet-area depressions.</t>
        </is>
      </c>
      <c r="F40" s="14" t="inlineStr">
        <is>
          <t>m3</t>
        </is>
      </c>
      <c r="G40" s="12" t="inlineStr">
        <is>
          <t>Water</t>
        </is>
      </c>
      <c r="H40" s="12" t="inlineStr">
        <is>
          <t>Provides a stable base for wet rooms and brittle finishes; carries substantial self-weight.</t>
        </is>
      </c>
      <c r="I40" s="15" t="n"/>
      <c r="J40" s="15" t="inlineStr"/>
      <c r="K40" s="15" t="n"/>
      <c r="L40" s="12">
        <f>IF(OR(I32="",K32=""),"",I32*K32)</f>
        <v/>
      </c>
      <c r="M40" s="15" t="inlineStr"/>
    </row>
    <row r="41" ht="17" customHeight="1">
      <c r="A41" s="16" t="inlineStr">
        <is>
          <t>Deck platform &amp; floor structure</t>
        </is>
      </c>
      <c r="B41" s="33" t="n"/>
      <c r="C41" s="33" t="n"/>
      <c r="D41" s="33" t="n"/>
      <c r="E41" s="33" t="n"/>
      <c r="F41" s="33" t="n"/>
      <c r="G41" s="33" t="n"/>
      <c r="H41" s="33" t="n"/>
      <c r="I41" s="33" t="n"/>
      <c r="J41" s="33" t="n"/>
      <c r="K41" s="33" t="n"/>
      <c r="L41" s="33" t="n"/>
      <c r="M41" s="34" t="n"/>
    </row>
    <row r="42">
      <c r="A42" s="16" t="inlineStr">
        <is>
          <t>Deck platform &amp; floor structure</t>
        </is>
      </c>
      <c r="B42" s="16" t="inlineStr">
        <is>
          <t>Dry-floor alternative</t>
        </is>
      </c>
      <c r="C42" s="16" t="inlineStr">
        <is>
          <t>Structural plywood on engineered joists, with compatible tile backer where needed</t>
        </is>
      </c>
      <c r="D42" s="17" t="inlineStr">
        <is>
          <t>ALT</t>
        </is>
      </c>
      <c r="E42" s="16" t="inlineStr">
        <is>
          <t>ALT: Approximately 22-25 mm exterior-bond structural plywood plus certified backer system; wet-room build-up separately engineered.</t>
        </is>
      </c>
      <c r="F42" s="18" t="inlineStr">
        <is>
          <t>m2</t>
        </is>
      </c>
      <c r="G42" s="16" t="inlineStr">
        <is>
          <t>Water</t>
        </is>
      </c>
      <c r="H42" s="16" t="inlineStr">
        <is>
          <t>Reduces pile loads. Ordinary fibre-cement lining board is not automatically a spanning structural floor.</t>
        </is>
      </c>
      <c r="I42" s="15" t="n"/>
      <c r="J42" s="15" t="inlineStr"/>
      <c r="K42" s="15" t="n"/>
      <c r="L42" s="16">
        <f>IF(OR(I34="",K34=""),"",I34*K34)</f>
        <v/>
      </c>
      <c r="M42" s="15" t="inlineStr"/>
    </row>
    <row r="43">
      <c r="A43" s="12" t="inlineStr">
        <is>
          <t>Deck platform &amp; floor structure</t>
        </is>
      </c>
      <c r="B43" s="12" t="inlineStr">
        <is>
          <t>Slab and beam formwork</t>
        </is>
      </c>
      <c r="C43" s="12" t="inlineStr">
        <is>
          <t>Reusable shutters, plywood and engineered falsework</t>
        </is>
      </c>
      <c r="D43" s="13" t="inlineStr">
        <is>
          <t>A</t>
        </is>
      </c>
      <c r="E43" s="12" t="inlineStr">
        <is>
          <t>A: Typically 18-21 mm shutter plywood on designed bearers; falsework supported from completed structure or designed temporary supports.</t>
        </is>
      </c>
      <c r="F43" s="14" t="inlineStr">
        <is>
          <t>m2</t>
        </is>
      </c>
      <c r="G43" s="12" t="inlineStr">
        <is>
          <t>Water</t>
        </is>
      </c>
      <c r="H43" s="12" t="inlineStr">
        <is>
          <t>Avoids uncontrolled props bearing on lagoon sand and permits controlled concrete placement.</t>
        </is>
      </c>
      <c r="I43" s="15" t="n"/>
      <c r="J43" s="15" t="inlineStr"/>
      <c r="K43" s="15" t="n"/>
      <c r="L43" s="12">
        <f>IF(OR(I35="",K35=""),"",I35*K35)</f>
        <v/>
      </c>
      <c r="M43" s="15" t="inlineStr"/>
    </row>
    <row r="44">
      <c r="A44" s="12" t="inlineStr">
        <is>
          <t>Deck platform &amp; floor structure</t>
        </is>
      </c>
      <c r="B44" s="12" t="inlineStr">
        <is>
          <t>Floor diaphragms and lateral restraint</t>
        </is>
      </c>
      <c r="C44" s="12" t="inlineStr">
        <is>
          <t>RC ties, timber shear panels or steel bracing</t>
        </is>
      </c>
      <c r="D44" s="13" t="inlineStr">
        <is>
          <t>A</t>
        </is>
      </c>
      <c r="E44" s="12" t="inlineStr">
        <is>
          <t>A: Complete lateral system selected with the frame; include collectors, hold-downs and pile-head restraint.</t>
        </is>
      </c>
      <c r="F44" s="14" t="inlineStr">
        <is>
          <t>t</t>
        </is>
      </c>
      <c r="G44" s="12" t="inlineStr">
        <is>
          <t>Water</t>
        </is>
      </c>
      <c r="H44" s="12" t="inlineStr">
        <is>
          <t>Roof wind and deck wave forces need a continuous route into the foundations.</t>
        </is>
      </c>
      <c r="I44" s="15" t="n"/>
      <c r="J44" s="15" t="inlineStr"/>
      <c r="K44" s="15" t="n"/>
      <c r="L44" s="12">
        <f>IF(OR(I36="",K36=""),"",I36*K36)</f>
        <v/>
      </c>
      <c r="M44" s="15" t="inlineStr"/>
    </row>
    <row r="45">
      <c r="A45" s="12" t="inlineStr">
        <is>
          <t>Deck platform &amp; floor structure</t>
        </is>
      </c>
      <c r="B45" s="12" t="inlineStr">
        <is>
          <t>Movement joints</t>
        </is>
      </c>
      <c r="C45" s="12" t="inlineStr">
        <is>
          <t>Joint profiles, seals and bearing interfaces</t>
        </is>
      </c>
      <c r="D45" s="13" t="inlineStr">
        <is>
          <t>A</t>
        </is>
      </c>
      <c r="E45" s="12" t="inlineStr">
        <is>
          <t>A: At villa/walkway interfaces and other designed movement locations; sizes unresolved.</t>
        </is>
      </c>
      <c r="F45" s="14" t="inlineStr">
        <is>
          <t>m</t>
        </is>
      </c>
      <c r="G45" s="12" t="inlineStr">
        <is>
          <t>Water</t>
        </is>
      </c>
      <c r="H45" s="12" t="inlineStr">
        <is>
          <t>Allows differential movement without cracking the villa floor or waterproofing.</t>
        </is>
      </c>
      <c r="I45" s="15" t="n"/>
      <c r="J45" s="15" t="inlineStr"/>
      <c r="K45" s="15" t="n"/>
      <c r="L45" s="12">
        <f>IF(OR(I37="",K37=""),"",I37*K37)</f>
        <v/>
      </c>
      <c r="M45" s="15" t="inlineStr"/>
    </row>
    <row r="46">
      <c r="A46" s="12" t="inlineStr">
        <is>
          <t>Deck platform &amp; floor structure</t>
        </is>
      </c>
      <c r="B46" s="12" t="inlineStr">
        <is>
          <t>Formwork faces</t>
        </is>
      </c>
      <c r="C46" s="12" t="inlineStr">
        <is>
          <t>Film-faced plywood or reusable steel/FRP shutters</t>
        </is>
      </c>
      <c r="D46" s="13" t="inlineStr">
        <is>
          <t>A</t>
        </is>
      </c>
      <c r="E46" s="12" t="inlineStr">
        <is>
          <t>A: Typically 18-21 mm plywood, with designed supports and sealed joints.</t>
        </is>
      </c>
      <c r="F46" s="14" t="inlineStr">
        <is>
          <t>m2</t>
        </is>
      </c>
      <c r="G46" s="12" t="inlineStr">
        <is>
          <t>All cast-in-situ RC</t>
        </is>
      </c>
      <c r="H46" s="12" t="inlineStr">
        <is>
          <t>Prevents grout loss and honeycombing, particularly at splash-exposed faces.</t>
        </is>
      </c>
      <c r="I46" s="15" t="n"/>
      <c r="J46" s="15" t="inlineStr"/>
      <c r="K46" s="15" t="n"/>
      <c r="L46" s="12">
        <f>IF(OR(I38="",K38=""),"",I38*K38)</f>
        <v/>
      </c>
      <c r="M46" s="15" t="inlineStr"/>
    </row>
    <row r="47">
      <c r="A47" s="12" t="inlineStr">
        <is>
          <t>Deck platform &amp; floor structure</t>
        </is>
      </c>
      <c r="B47" s="12" t="inlineStr">
        <is>
          <t>Roof diaphragm/substrate</t>
        </is>
      </c>
      <c r="C47" s="12" t="inlineStr">
        <is>
          <t>Exterior-bond structural plywood</t>
        </is>
      </c>
      <c r="D47" s="13" t="inlineStr">
        <is>
          <t>A</t>
        </is>
      </c>
      <c r="E47" s="12" t="inlineStr">
        <is>
          <t>A: Approximately 18-21 mm, where required by roofing/bracing system.</t>
        </is>
      </c>
      <c r="F47" s="14" t="inlineStr">
        <is>
          <t>m2</t>
        </is>
      </c>
      <c r="G47" s="12" t="inlineStr">
        <is>
          <t>All</t>
        </is>
      </c>
      <c r="H47" s="12" t="inlineStr">
        <is>
          <t>Supports membranes/shingles and distributes wind forces; protect during construction.</t>
        </is>
      </c>
      <c r="I47" s="15" t="n"/>
      <c r="J47" s="15" t="inlineStr"/>
      <c r="K47" s="15" t="n"/>
      <c r="L47" s="12">
        <f>IF(OR(I39="",K39=""),"",I39*K39)</f>
        <v/>
      </c>
      <c r="M47" s="15" t="inlineStr"/>
    </row>
    <row r="48" ht="17" customHeight="1">
      <c r="A48" s="19" t="inlineStr">
        <is>
          <t>Deck platform &amp; floor structure</t>
        </is>
      </c>
      <c r="B48" s="33" t="n"/>
      <c r="C48" s="33" t="n"/>
      <c r="D48" s="33" t="n"/>
      <c r="E48" s="33" t="n"/>
      <c r="F48" s="33" t="n"/>
      <c r="G48" s="33" t="n"/>
      <c r="H48" s="33" t="n"/>
      <c r="I48" s="33" t="n"/>
      <c r="J48" s="33" t="n"/>
      <c r="K48" s="33" t="n"/>
      <c r="L48" s="33" t="n"/>
      <c r="M48" s="34" t="n"/>
    </row>
    <row r="49">
      <c r="A49" s="11" t="inlineStr">
        <is>
          <t>4. SUPERSTRUCTURE FRAME</t>
        </is>
      </c>
    </row>
    <row r="50">
      <c r="A50" s="12" t="inlineStr">
        <is>
          <t>Superstructure frame</t>
        </is>
      </c>
      <c r="B50" s="12" t="inlineStr">
        <is>
          <t>Water-villa posts</t>
        </is>
      </c>
      <c r="C50" s="12" t="inlineStr">
        <is>
          <t>Graded structural hardwood or exterior-service engineered timber</t>
        </is>
      </c>
      <c r="D50" s="13" t="inlineStr">
        <is>
          <t>A</t>
        </is>
      </c>
      <c r="E50" s="12" t="inlineStr">
        <is>
          <t>A: Indicative solid posts 150-200 mm square; grade, wet-service strength and connection design confirmed by engineer.</t>
        </is>
      </c>
      <c r="F50" s="14" t="inlineStr">
        <is>
          <t>m3</t>
        </is>
      </c>
      <c r="G50" s="12" t="inlineStr">
        <is>
          <t>Water</t>
        </is>
      </c>
      <c r="H50" s="12" t="inlineStr">
        <is>
          <t>Reduces dead load and facilitates prefabrication; isolate timber from wet concrete.</t>
        </is>
      </c>
      <c r="I50" s="15" t="n"/>
      <c r="J50" s="15" t="inlineStr"/>
      <c r="K50" s="15" t="n"/>
      <c r="L50" s="12">
        <f>IF(OR(I42="",K42=""),"",I42*K42)</f>
        <v/>
      </c>
      <c r="M50" s="15" t="inlineStr"/>
    </row>
    <row r="51">
      <c r="A51" s="12" t="inlineStr">
        <is>
          <t>Superstructure frame</t>
        </is>
      </c>
      <c r="B51" s="12" t="inlineStr">
        <is>
          <t>Water-villa beam frame</t>
        </is>
      </c>
      <c r="C51" s="12" t="inlineStr">
        <is>
          <t>Structural timber/glulam</t>
        </is>
      </c>
      <c r="D51" s="13" t="inlineStr">
        <is>
          <t>A</t>
        </is>
      </c>
      <c r="E51" s="12" t="inlineStr">
        <is>
          <t>A: Certified exterior-service product; beam sizes unresolved; roof and wall bracing included.</t>
        </is>
      </c>
      <c r="F51" s="14" t="inlineStr">
        <is>
          <t>m3</t>
        </is>
      </c>
      <c r="G51" s="12" t="inlineStr">
        <is>
          <t>Water</t>
        </is>
      </c>
      <c r="H51" s="12" t="inlineStr">
        <is>
          <t>Fast dry assembly with less exposed steel, provided joints drain and remain inspectable.</t>
        </is>
      </c>
      <c r="I51" s="15" t="n"/>
      <c r="J51" s="15" t="inlineStr"/>
      <c r="K51" s="15" t="n"/>
      <c r="L51" s="12">
        <f>IF(OR(I43="",K43=""),"",I43*K43)</f>
        <v/>
      </c>
      <c r="M51" s="15" t="inlineStr"/>
    </row>
    <row r="52">
      <c r="A52" s="16" t="inlineStr">
        <is>
          <t>Superstructure frame</t>
        </is>
      </c>
      <c r="B52" s="16" t="inlineStr">
        <is>
          <t>Post/beam alternative</t>
        </is>
      </c>
      <c r="C52" s="16" t="inlineStr">
        <is>
          <t>Hot-rolled steel frame</t>
        </is>
      </c>
      <c r="D52" s="17" t="inlineStr">
        <is>
          <t>ALT</t>
        </is>
      </c>
      <c r="E52" s="16" t="inlineStr">
        <is>
          <t>ALT: S355 sections, shop fabricated and trial assembled; corrosion system as above.</t>
        </is>
      </c>
      <c r="F52" s="18" t="inlineStr">
        <is>
          <t>t</t>
        </is>
      </c>
      <c r="G52" s="16" t="inlineStr">
        <is>
          <t>Water; Beach if selected</t>
        </is>
      </c>
      <c r="H52" s="16" t="inlineStr">
        <is>
          <t>Efficient for open glazing, long spans and irregular roofs; protect concealed joints before enclosure.</t>
        </is>
      </c>
      <c r="I52" s="15" t="n"/>
      <c r="J52" s="15" t="inlineStr"/>
      <c r="K52" s="15" t="n"/>
      <c r="L52" s="16">
        <f>IF(OR(I44="",K44=""),"",I44*K44)</f>
        <v/>
      </c>
      <c r="M52" s="15" t="inlineStr"/>
    </row>
    <row r="53">
      <c r="A53" s="12" t="inlineStr">
        <is>
          <t>Superstructure frame</t>
        </is>
      </c>
      <c r="B53" s="12" t="inlineStr">
        <is>
          <t>Lightweight wall structure</t>
        </is>
      </c>
      <c r="C53" s="12" t="inlineStr">
        <is>
          <t>Timber studs and structural sheathing</t>
        </is>
      </c>
      <c r="D53" s="13" t="inlineStr">
        <is>
          <t>A</t>
        </is>
      </c>
      <c r="E53" s="12" t="inlineStr">
        <is>
          <t>A: Indicative 45-50 × 90-140 mm studs; exterior structural sheathing and drained weather barrier.</t>
        </is>
      </c>
      <c r="F53" s="14" t="inlineStr">
        <is>
          <t>m2</t>
        </is>
      </c>
      <c r="G53" s="12" t="inlineStr">
        <is>
          <t>Water</t>
        </is>
      </c>
      <c r="H53" s="12" t="inlineStr">
        <is>
          <t>Low transport weight and reduced pile demand; sheathing/bracing must provide the designed wind resistance.</t>
        </is>
      </c>
      <c r="I53" s="15" t="n"/>
      <c r="J53" s="15" t="inlineStr"/>
      <c r="K53" s="15" t="n"/>
      <c r="L53" s="12">
        <f>IF(OR(I45="",K45=""),"",I45*K45)</f>
        <v/>
      </c>
      <c r="M53" s="15" t="inlineStr"/>
    </row>
    <row r="54">
      <c r="A54" s="19" t="inlineStr">
        <is>
          <t>Superstructure frame</t>
        </is>
      </c>
      <c r="B54" s="19" t="inlineStr">
        <is>
          <t>Privacy-screen support</t>
        </is>
      </c>
      <c r="C54" s="19" t="inlineStr">
        <is>
          <t>Timber, protected steel or aluminium frame</t>
        </is>
      </c>
      <c r="D54" s="20" t="inlineStr">
        <is>
          <t>D</t>
        </is>
      </c>
      <c r="E54" s="19" t="inlineStr">
        <is>
          <t>D: A11 WPC privacy screen. A: Supporting frame, foundations and anchors designed for wind.</t>
        </is>
      </c>
      <c r="F54" s="21" t="inlineStr">
        <is>
          <t>t</t>
        </is>
      </c>
      <c r="G54" s="19" t="inlineStr">
        <is>
          <t>A11</t>
        </is>
      </c>
      <c r="H54" s="19" t="inlineStr">
        <is>
          <t>A privacy screen can attract substantial wind load; WPC boards are not the primary structure.</t>
        </is>
      </c>
      <c r="I54" s="15" t="n"/>
      <c r="J54" s="15" t="inlineStr"/>
      <c r="K54" s="15" t="n"/>
      <c r="L54" s="19">
        <f>IF(OR(I46="",K46=""),"",I46*K46)</f>
        <v/>
      </c>
      <c r="M54" s="15" t="inlineStr"/>
    </row>
    <row r="55">
      <c r="A55" s="12" t="inlineStr">
        <is>
          <t>Superstructure frame</t>
        </is>
      </c>
      <c r="B55" s="12" t="inlineStr">
        <is>
          <t>Structural anchors</t>
        </is>
      </c>
      <c r="C55" s="12" t="inlineStr">
        <is>
          <t>Cast-in anchor rods or approved post-installed anchors</t>
        </is>
      </c>
      <c r="D55" s="13" t="inlineStr">
        <is>
          <t>A</t>
        </is>
      </c>
      <c r="E55" s="12" t="inlineStr">
        <is>
          <t>A: Cast-in preferred where coordinated; stainless grade/protection by exposure. Resin anchors approved for cracked concrete and actual wet/submerged installation conditions.</t>
        </is>
      </c>
      <c r="F55" s="14" t="inlineStr">
        <is>
          <t>no</t>
        </is>
      </c>
      <c r="G55" s="12" t="inlineStr">
        <is>
          <t>All</t>
        </is>
      </c>
      <c r="H55" s="12" t="inlineStr">
        <is>
          <t>"Marine epoxy" alone does not establish anchor capacity or suitability for wet holes.</t>
        </is>
      </c>
      <c r="I55" s="15" t="n"/>
      <c r="J55" s="15" t="inlineStr"/>
      <c r="K55" s="15" t="n"/>
      <c r="L55" s="12">
        <f>IF(OR(I47="",K47=""),"",I47*K47)</f>
        <v/>
      </c>
      <c r="M55" s="15" t="inlineStr"/>
    </row>
    <row r="56">
      <c r="A56" s="11" t="inlineStr">
        <is>
          <t>5. MASONRY &amp; WALLS</t>
        </is>
      </c>
    </row>
    <row r="57" ht="17" customHeight="1">
      <c r="A57" s="12" t="inlineStr">
        <is>
          <t>Masonry &amp; walls</t>
        </is>
      </c>
      <c r="B57" s="33" t="n"/>
      <c r="C57" s="33" t="n"/>
      <c r="D57" s="33" t="n"/>
      <c r="E57" s="33" t="n"/>
      <c r="F57" s="33" t="n"/>
      <c r="G57" s="33" t="n"/>
      <c r="H57" s="33" t="n"/>
      <c r="I57" s="33" t="n"/>
      <c r="J57" s="33" t="n"/>
      <c r="K57" s="33" t="n"/>
      <c r="L57" s="33" t="n"/>
      <c r="M57" s="34" t="n"/>
    </row>
    <row r="58">
      <c r="A58" s="12" t="inlineStr">
        <is>
          <t>Masonry &amp; walls</t>
        </is>
      </c>
      <c r="B58" s="12" t="inlineStr">
        <is>
          <t>Opening supports</t>
        </is>
      </c>
      <c r="C58" s="12" t="inlineStr">
        <is>
          <t>Engineered lintels, bucks and cast-in fixing plates</t>
        </is>
      </c>
      <c r="D58" s="13" t="inlineStr">
        <is>
          <t>A</t>
        </is>
      </c>
      <c r="E58" s="12" t="inlineStr">
        <is>
          <t>A: Match chosen wall/frame system; dimensions and quantities await door/window schedule.</t>
        </is>
      </c>
      <c r="F58" s="14" t="inlineStr">
        <is>
          <t>no</t>
        </is>
      </c>
      <c r="G58" s="12" t="inlineStr">
        <is>
          <t>All</t>
        </is>
      </c>
      <c r="H58" s="12" t="inlineStr">
        <is>
          <t>Provides reliable anchorage for large glazing and avoids drilling structural members later.</t>
        </is>
      </c>
      <c r="I58" s="15" t="n"/>
      <c r="J58" s="15" t="inlineStr"/>
      <c r="K58" s="15" t="n"/>
      <c r="L58" s="12">
        <f>IF(OR(I50="",K50=""),"",I50*K50)</f>
        <v/>
      </c>
      <c r="M58" s="15" t="inlineStr"/>
    </row>
    <row r="59">
      <c r="A59" s="12" t="inlineStr">
        <is>
          <t>Masonry &amp; walls</t>
        </is>
      </c>
      <c r="B59" s="12" t="inlineStr">
        <is>
          <t>Wall damp-proof course</t>
        </is>
      </c>
      <c r="C59" s="12" t="inlineStr">
        <is>
          <t>Proprietary DPC membrane</t>
        </is>
      </c>
      <c r="D59" s="13" t="inlineStr">
        <is>
          <t>A</t>
        </is>
      </c>
      <c r="E59" s="12" t="inlineStr">
        <is>
          <t>A: Full wall width; normally at least 150 mm above adjoining external finished ground, subject to thresholds and flood design.</t>
        </is>
      </c>
      <c r="F59" s="14" t="inlineStr">
        <is>
          <t>m</t>
        </is>
      </c>
      <c r="G59" s="12" t="inlineStr">
        <is>
          <t>Beach</t>
        </is>
      </c>
      <c r="H59" s="12" t="inlineStr">
        <is>
          <t>Interrupts capillary moisture; avoid bridging with external paving or render.</t>
        </is>
      </c>
      <c r="I59" s="15" t="n"/>
      <c r="J59" s="15" t="inlineStr"/>
      <c r="K59" s="15" t="n"/>
      <c r="L59" s="12">
        <f>IF(OR(I51="",K51=""),"",I51*K51)</f>
        <v/>
      </c>
      <c r="M59" s="15" t="inlineStr"/>
    </row>
    <row r="60">
      <c r="A60" s="12" t="inlineStr">
        <is>
          <t>Masonry &amp; walls</t>
        </is>
      </c>
      <c r="B60" s="12" t="inlineStr">
        <is>
          <t>External masonry</t>
        </is>
      </c>
      <c r="C60" s="12" t="inlineStr">
        <is>
          <t>Concrete blocks</t>
        </is>
      </c>
      <c r="D60" s="13" t="inlineStr">
        <is>
          <t>A</t>
        </is>
      </c>
      <c r="E60" s="12" t="inlineStr">
        <is>
          <t>A: 150-200 mm thick; initial non-loadbearing unit strength brief &gt;=7.5 MPa, with test method declared.</t>
        </is>
      </c>
      <c r="F60" s="14" t="inlineStr">
        <is>
          <t>m2</t>
        </is>
      </c>
      <c r="G60" s="12" t="inlineStr">
        <is>
          <t>Beach</t>
        </is>
      </c>
      <c r="H60" s="12" t="inlineStr">
        <is>
          <t>Robust backing, but sand and blocks must have controlled soluble salts.</t>
        </is>
      </c>
      <c r="I60" s="15" t="n"/>
      <c r="J60" s="15" t="inlineStr"/>
      <c r="K60" s="15" t="n"/>
      <c r="L60" s="12">
        <f>IF(OR(I52="",K52=""),"",I52*K52)</f>
        <v/>
      </c>
      <c r="M60" s="15" t="inlineStr"/>
    </row>
    <row r="61">
      <c r="A61" s="12" t="inlineStr">
        <is>
          <t>Masonry &amp; walls</t>
        </is>
      </c>
      <c r="B61" s="12" t="inlineStr">
        <is>
          <t>Internal masonry</t>
        </is>
      </c>
      <c r="C61" s="12" t="inlineStr">
        <is>
          <t>Concrete blocks</t>
        </is>
      </c>
      <c r="D61" s="13" t="inlineStr">
        <is>
          <t>A</t>
        </is>
      </c>
      <c r="E61" s="12" t="inlineStr">
        <is>
          <t>A: Typically 100 mm thick, non-loadbearing unless specifically designed otherwise.</t>
        </is>
      </c>
      <c r="F61" s="14" t="inlineStr">
        <is>
          <t>m2</t>
        </is>
      </c>
      <c r="G61" s="12" t="inlineStr">
        <is>
          <t>Beach</t>
        </is>
      </c>
      <c r="H61" s="12" t="inlineStr">
        <is>
          <t>Straightforward partition construction without unnecessarily increasing wall weight.</t>
        </is>
      </c>
      <c r="I61" s="15" t="n"/>
      <c r="J61" s="15" t="inlineStr"/>
      <c r="K61" s="15" t="n"/>
      <c r="L61" s="12">
        <f>IF(OR(I53="",K53=""),"",I53*K53)</f>
        <v/>
      </c>
      <c r="M61" s="15" t="inlineStr"/>
    </row>
    <row r="62">
      <c r="A62" s="12" t="inlineStr">
        <is>
          <t>Masonry &amp; walls</t>
        </is>
      </c>
      <c r="B62" s="12" t="inlineStr">
        <is>
          <t>Masonry mortar</t>
        </is>
      </c>
      <c r="C62" s="12" t="inlineStr">
        <is>
          <t>Factory dry mortar or controlled site mix</t>
        </is>
      </c>
      <c r="D62" s="13" t="inlineStr">
        <is>
          <t>A</t>
        </is>
      </c>
      <c r="E62" s="12" t="inlineStr">
        <is>
          <t>A: Initially M5, adjusted for block type; fresh water and clean tested sand.</t>
        </is>
      </c>
      <c r="F62" s="14" t="inlineStr">
        <is>
          <t>m3</t>
        </is>
      </c>
      <c r="G62" s="12" t="inlineStr">
        <is>
          <t>Beach; Water wet cores</t>
        </is>
      </c>
      <c r="H62" s="12" t="inlineStr">
        <is>
          <t>Reduces variable strength and salt-related deterioration.</t>
        </is>
      </c>
      <c r="I62" s="15" t="n"/>
      <c r="J62" s="15" t="inlineStr"/>
      <c r="K62" s="15" t="n"/>
      <c r="L62" s="12">
        <f>IF(OR(I54="",K54=""),"",I54*K54)</f>
        <v/>
      </c>
      <c r="M62" s="15" t="inlineStr"/>
    </row>
    <row r="63">
      <c r="A63" s="12" t="inlineStr">
        <is>
          <t>Masonry &amp; walls</t>
        </is>
      </c>
      <c r="B63" s="12" t="inlineStr">
        <is>
          <t>Lintels, bond beams and reinforced jambs</t>
        </is>
      </c>
      <c r="C63" s="12" t="inlineStr">
        <is>
          <t>RC, reinforcement and grouted masonry cells</t>
        </is>
      </c>
      <c r="D63" s="13" t="inlineStr">
        <is>
          <t>A</t>
        </is>
      </c>
      <c r="E63" s="12" t="inlineStr">
        <is>
          <t>A: C40/50 RC where exposed; block grout and reinforcement by opening/wind design.</t>
        </is>
      </c>
      <c r="F63" s="14" t="inlineStr">
        <is>
          <t>m3</t>
        </is>
      </c>
      <c r="G63" s="12" t="inlineStr">
        <is>
          <t>Beach; Water masonry</t>
        </is>
      </c>
      <c r="H63" s="12" t="inlineStr">
        <is>
          <t>Restrains panels and supports openings under coastal wind.</t>
        </is>
      </c>
      <c r="I63" s="15" t="n"/>
      <c r="J63" s="15" t="inlineStr"/>
      <c r="K63" s="15" t="n"/>
      <c r="L63" s="12">
        <f>IF(OR(I55="",K55=""),"",I55*K55)</f>
        <v/>
      </c>
      <c r="M63" s="15" t="inlineStr"/>
    </row>
    <row r="64">
      <c r="A64" s="12" t="inlineStr">
        <is>
          <t>Masonry &amp; walls</t>
        </is>
      </c>
      <c r="B64" s="12" t="inlineStr">
        <is>
          <t>Termite barrier</t>
        </is>
      </c>
      <c r="C64" s="12" t="inlineStr">
        <is>
          <t>Certified physical barrier and penetration collars</t>
        </is>
      </c>
      <c r="D64" s="13" t="inlineStr">
        <is>
          <t>A</t>
        </is>
      </c>
      <c r="E64" s="12" t="inlineStr">
        <is>
          <t>A: Compatible stainless mesh or proprietary physical system; timber treatment selected separately.</t>
        </is>
      </c>
      <c r="F64" s="14" t="inlineStr">
        <is>
          <t>m2</t>
        </is>
      </c>
      <c r="G64" s="12" t="inlineStr">
        <is>
          <t>Beach</t>
        </is>
      </c>
      <c r="H64" s="12" t="inlineStr">
        <is>
          <t>Protects timber interfaces without assuming unrestricted chemical treatment near the lagoon.</t>
        </is>
      </c>
      <c r="I64" s="15" t="n"/>
      <c r="J64" s="15" t="inlineStr"/>
      <c r="K64" s="15" t="n"/>
      <c r="L64" s="12">
        <f>IF(OR(I56="",K56=""),"",I56*K56)</f>
        <v/>
      </c>
      <c r="M64" s="15" t="inlineStr"/>
    </row>
    <row r="65">
      <c r="A65" s="11" t="inlineStr">
        <is>
          <t>6. BEACH VILLA GROUND WORKS</t>
        </is>
      </c>
    </row>
    <row r="66">
      <c r="A66" s="12" t="inlineStr">
        <is>
          <t>Beach villa ground works</t>
        </is>
      </c>
      <c r="B66" s="12" t="inlineStr">
        <is>
          <t>Formation improvement</t>
        </is>
      </c>
      <c r="C66" s="12" t="inlineStr">
        <is>
          <t>Approved clean granular fill</t>
        </is>
      </c>
      <c r="D66" s="13" t="inlineStr">
        <is>
          <t>A</t>
        </is>
      </c>
      <c r="E66" s="12" t="inlineStr">
        <is>
          <t>A: Selected imported or legally sourced material, placed in approximately 150-200 mm compacted layers; acceptance criteria from geotechnical design.</t>
        </is>
      </c>
      <c r="F66" s="14" t="inlineStr">
        <is>
          <t>m3</t>
        </is>
      </c>
      <c r="G66" s="12" t="inlineStr">
        <is>
          <t>Beach</t>
        </is>
      </c>
      <c r="H66" s="12" t="inlineStr">
        <is>
          <t>Controls settlement in variable sand/fill; FFL +450 does not establish fill thickness.</t>
        </is>
      </c>
      <c r="I66" s="15" t="n"/>
      <c r="J66" s="15" t="inlineStr"/>
      <c r="K66" s="15" t="n"/>
      <c r="L66" s="12">
        <f>IF(OR(I58="",K58=""),"",I58*K58)</f>
        <v/>
      </c>
      <c r="M66" s="15" t="inlineStr"/>
    </row>
    <row r="67">
      <c r="A67" s="12" t="inlineStr">
        <is>
          <t>Beach villa ground works</t>
        </is>
      </c>
      <c r="B67" s="12" t="inlineStr">
        <is>
          <t>Separation layer</t>
        </is>
      </c>
      <c r="C67" s="12" t="inlineStr">
        <is>
          <t>Geotextile</t>
        </is>
      </c>
      <c r="D67" s="13" t="inlineStr">
        <is>
          <t>A</t>
        </is>
      </c>
      <c r="E67" s="12" t="inlineStr">
        <is>
          <t>A: Approximately 200-300 g/m² as an enquiry allowance, with filtration/puncture properties selected for actual formation.</t>
        </is>
      </c>
      <c r="F67" s="14" t="inlineStr">
        <is>
          <t>m2</t>
        </is>
      </c>
      <c r="G67" s="12" t="inlineStr">
        <is>
          <t>Beach</t>
        </is>
      </c>
      <c r="H67" s="12" t="inlineStr">
        <is>
          <t>Prevents unsuitable formation material mixing into the structural fill.</t>
        </is>
      </c>
      <c r="I67" s="15" t="n"/>
      <c r="J67" s="15" t="inlineStr"/>
      <c r="K67" s="15" t="n"/>
      <c r="L67" s="12">
        <f>IF(OR(I59="",K59=""),"",I59*K59)</f>
        <v/>
      </c>
      <c r="M67" s="15" t="inlineStr"/>
    </row>
    <row r="68">
      <c r="A68" s="12" t="inlineStr">
        <is>
          <t>Beach villa ground works</t>
        </is>
      </c>
      <c r="B68" s="12" t="inlineStr">
        <is>
          <t>Blinding</t>
        </is>
      </c>
      <c r="C68" s="12" t="inlineStr">
        <is>
          <t>Lean concrete</t>
        </is>
      </c>
      <c r="D68" s="13" t="inlineStr">
        <is>
          <t>A</t>
        </is>
      </c>
      <c r="E68" s="12" t="inlineStr">
        <is>
          <t>A: 50-75 mm, approximately C12/15.</t>
        </is>
      </c>
      <c r="F68" s="14" t="inlineStr">
        <is>
          <t>m3</t>
        </is>
      </c>
      <c r="G68" s="12" t="inlineStr">
        <is>
          <t>Beach</t>
        </is>
      </c>
      <c r="H68" s="12" t="inlineStr">
        <is>
          <t>Provides clean reinforcement support and protects the membrane from coral fragments.</t>
        </is>
      </c>
      <c r="I68" s="15" t="n"/>
      <c r="J68" s="15" t="inlineStr"/>
      <c r="K68" s="15" t="n"/>
      <c r="L68" s="12">
        <f>IF(OR(I60="",K60=""),"",I60*K60)</f>
        <v/>
      </c>
      <c r="M68" s="15" t="inlineStr"/>
    </row>
    <row r="69" ht="17" customHeight="1">
      <c r="A69" s="12" t="inlineStr">
        <is>
          <t>Beach villa ground works</t>
        </is>
      </c>
      <c r="B69" s="33" t="n"/>
      <c r="C69" s="33" t="n"/>
      <c r="D69" s="33" t="n"/>
      <c r="E69" s="33" t="n"/>
      <c r="F69" s="33" t="n"/>
      <c r="G69" s="33" t="n"/>
      <c r="H69" s="33" t="n"/>
      <c r="I69" s="33" t="n"/>
      <c r="J69" s="33" t="n"/>
      <c r="K69" s="33" t="n"/>
      <c r="L69" s="33" t="n"/>
      <c r="M69" s="34" t="n"/>
    </row>
    <row r="70">
      <c r="A70" s="16" t="inlineStr">
        <is>
          <t>Beach villa ground works</t>
        </is>
      </c>
      <c r="B70" s="16" t="inlineStr">
        <is>
          <t>Raft alternative</t>
        </is>
      </c>
      <c r="C70" s="16" t="inlineStr">
        <is>
          <t>Reinforced concrete raft with local thickenings</t>
        </is>
      </c>
      <c r="D70" s="17" t="inlineStr">
        <is>
          <t>ALT</t>
        </is>
      </c>
      <c r="E70" s="16" t="inlineStr">
        <is>
          <t>ALT: Initial enquiry envelope 250-350 mm slab, with deeper bands/pedestals as designed.</t>
        </is>
      </c>
      <c r="F70" s="18" t="inlineStr">
        <is>
          <t>m3</t>
        </is>
      </c>
      <c r="G70" s="16" t="inlineStr">
        <is>
          <t>Beach</t>
        </is>
      </c>
      <c r="H70" s="16" t="inlineStr">
        <is>
          <t>Spreads load where differential settlement makes isolated footings less attractive.</t>
        </is>
      </c>
      <c r="I70" s="15" t="n"/>
      <c r="J70" s="15" t="inlineStr"/>
      <c r="K70" s="15" t="n"/>
      <c r="L70" s="16">
        <f>IF(OR(I62="",K62=""),"",I62*K62)</f>
        <v/>
      </c>
      <c r="M70" s="15" t="inlineStr"/>
    </row>
    <row r="71">
      <c r="A71" s="12" t="inlineStr">
        <is>
          <t>Beach villa ground works</t>
        </is>
      </c>
      <c r="B71" s="12" t="inlineStr">
        <is>
          <t>Plinth/ground beams</t>
        </is>
      </c>
      <c r="C71" s="12" t="inlineStr">
        <is>
          <t>Reinforced concrete</t>
        </is>
      </c>
      <c r="D71" s="13" t="inlineStr">
        <is>
          <t>A</t>
        </is>
      </c>
      <c r="E71" s="12" t="inlineStr">
        <is>
          <t>A: Indicative 200-300 mm wide × 300-500 mm deep, subject to design.</t>
        </is>
      </c>
      <c r="F71" s="14" t="inlineStr">
        <is>
          <t>m3</t>
        </is>
      </c>
      <c r="G71" s="12" t="inlineStr">
        <is>
          <t>Beach</t>
        </is>
      </c>
      <c r="H71" s="12" t="inlineStr">
        <is>
          <t>Ties foundations and carries masonry clear of damp sand.</t>
        </is>
      </c>
      <c r="I71" s="15" t="n"/>
      <c r="J71" s="15" t="inlineStr"/>
      <c r="K71" s="15" t="n"/>
      <c r="L71" s="12">
        <f>IF(OR(I63="",K63=""),"",I63*K63)</f>
        <v/>
      </c>
      <c r="M71" s="15" t="inlineStr"/>
    </row>
    <row r="72">
      <c r="A72" s="12" t="inlineStr">
        <is>
          <t>Beach villa ground works</t>
        </is>
      </c>
      <c r="B72" s="12" t="inlineStr">
        <is>
          <t>Columns</t>
        </is>
      </c>
      <c r="C72" s="12" t="inlineStr">
        <is>
          <t>Reinforced concrete</t>
        </is>
      </c>
      <c r="D72" s="13" t="inlineStr">
        <is>
          <t>A</t>
        </is>
      </c>
      <c r="E72" s="12" t="inlineStr">
        <is>
          <t>A: Indicative 250-300 mm square, C40/50 initial durability brief; actual section and reinforcement unresolved.</t>
        </is>
      </c>
      <c r="F72" s="14" t="inlineStr">
        <is>
          <t>m3</t>
        </is>
      </c>
      <c r="G72" s="12" t="inlineStr">
        <is>
          <t>Beach</t>
        </is>
      </c>
      <c r="H72" s="12" t="inlineStr">
        <is>
          <t>Locally familiar construction, robust for masonry and roof anchorage.</t>
        </is>
      </c>
      <c r="I72" s="15" t="n"/>
      <c r="J72" s="15" t="inlineStr"/>
      <c r="K72" s="15" t="n"/>
      <c r="L72" s="12">
        <f>IF(OR(I64="",K64=""),"",I64*K64)</f>
        <v/>
      </c>
      <c r="M72" s="15" t="inlineStr"/>
    </row>
    <row r="73">
      <c r="A73" s="12" t="inlineStr">
        <is>
          <t>Beach villa ground works</t>
        </is>
      </c>
      <c r="B73" s="12" t="inlineStr">
        <is>
          <t>Ground-bearing floor slab</t>
        </is>
      </c>
      <c r="C73" s="12" t="inlineStr">
        <is>
          <t>Reinforced concrete</t>
        </is>
      </c>
      <c r="D73" s="13" t="inlineStr">
        <is>
          <t>A</t>
        </is>
      </c>
      <c r="E73" s="12" t="inlineStr">
        <is>
          <t>A: 125-150 mm enquiry allowance on verified compacted support; thickening beneath partitions/heavy loads as designed.</t>
        </is>
      </c>
      <c r="F73" s="14" t="inlineStr">
        <is>
          <t>m3</t>
        </is>
      </c>
      <c r="G73" s="12" t="inlineStr">
        <is>
          <t>Beach</t>
        </is>
      </c>
      <c r="H73" s="12" t="inlineStr">
        <is>
          <t>Economical where support is stable; slab thickness is separate from finishes/screed.</t>
        </is>
      </c>
      <c r="I73" s="15" t="n"/>
      <c r="J73" s="15" t="inlineStr"/>
      <c r="K73" s="15" t="n"/>
      <c r="L73" s="12">
        <f>IF(OR(I65="",K65=""),"",I65*K65)</f>
        <v/>
      </c>
      <c r="M73" s="15" t="inlineStr"/>
    </row>
    <row r="74">
      <c r="A74" s="12" t="inlineStr">
        <is>
          <t>Beach villa ground works</t>
        </is>
      </c>
      <c r="B74" s="12" t="inlineStr">
        <is>
          <t>Underfloor moisture barrier</t>
        </is>
      </c>
      <c r="C74" s="12" t="inlineStr">
        <is>
          <t>Heavy-duty polyethylene DPM</t>
        </is>
      </c>
      <c r="D74" s="13" t="inlineStr">
        <is>
          <t>A</t>
        </is>
      </c>
      <c r="E74" s="12" t="inlineStr">
        <is>
          <t>A: Approximately 300 um, sealed laps and penetrations, linked to wall DPC.</t>
        </is>
      </c>
      <c r="F74" s="14" t="inlineStr">
        <is>
          <t>m2</t>
        </is>
      </c>
      <c r="G74" s="12" t="inlineStr">
        <is>
          <t>Beach</t>
        </is>
      </c>
      <c r="H74" s="12" t="inlineStr">
        <is>
          <t>Limits ground moisture and salt migration into finishes.</t>
        </is>
      </c>
      <c r="I74" s="15" t="n"/>
      <c r="J74" s="15" t="inlineStr"/>
      <c r="K74" s="15" t="n"/>
      <c r="L74" s="12">
        <f>IF(OR(I66="",K66=""),"",I66*K66)</f>
        <v/>
      </c>
      <c r="M74" s="15" t="inlineStr"/>
    </row>
    <row r="75">
      <c r="A75" s="12" t="inlineStr">
        <is>
          <t>Beach villa ground works</t>
        </is>
      </c>
      <c r="B75" s="12" t="inlineStr">
        <is>
          <t>Roof primary structure</t>
        </is>
      </c>
      <c r="C75" s="12" t="inlineStr">
        <is>
          <t>Structural timber trusses, rafters and ridge beams</t>
        </is>
      </c>
      <c r="D75" s="13" t="inlineStr">
        <is>
          <t>A</t>
        </is>
      </c>
      <c r="E75" s="12" t="inlineStr">
        <is>
          <t>A: Graded durable hardwood or exterior-service engineered timber; preliminary rafters 50-75 × 150-225 mm for supplier enquiries only.</t>
        </is>
      </c>
      <c r="F75" s="14" t="inlineStr">
        <is>
          <t>m3</t>
        </is>
      </c>
      <c r="G75" s="12" t="inlineStr">
        <is>
          <t>All</t>
        </is>
      </c>
      <c r="H75" s="12" t="inlineStr">
        <is>
          <t>Light, readily prefabricated and suitable for exposed architectural rafters.</t>
        </is>
      </c>
      <c r="I75" s="15" t="n"/>
      <c r="J75" s="15" t="inlineStr"/>
      <c r="K75" s="15" t="n"/>
      <c r="L75" s="12">
        <f>IF(OR(I67="",K67=""),"",I67*K67)</f>
        <v/>
      </c>
      <c r="M75" s="15" t="inlineStr"/>
    </row>
    <row r="76">
      <c r="A76" s="16" t="inlineStr">
        <is>
          <t>Beach villa ground works</t>
        </is>
      </c>
      <c r="B76" s="16" t="inlineStr">
        <is>
          <t>Roof structure alternative</t>
        </is>
      </c>
      <c r="C76" s="16" t="inlineStr">
        <is>
          <t>Protected hot-rolled steel trusses/rafters</t>
        </is>
      </c>
      <c r="D76" s="17" t="inlineStr">
        <is>
          <t>ALT</t>
        </is>
      </c>
      <c r="E76" s="16" t="inlineStr">
        <is>
          <t>ALT: S355, shop fabricated; duplex protection where practical; sealed or deliberately drained hollow sections.</t>
        </is>
      </c>
      <c r="F76" s="18" t="inlineStr">
        <is>
          <t>t</t>
        </is>
      </c>
      <c r="G76" s="16" t="inlineStr">
        <is>
          <t>All</t>
        </is>
      </c>
      <c r="H76" s="16" t="inlineStr">
        <is>
          <t>Efficient for larger spans, with corrosion-sensitive joints treated before enclosure.</t>
        </is>
      </c>
      <c r="I76" s="15" t="n"/>
      <c r="J76" s="15" t="inlineStr"/>
      <c r="K76" s="15" t="n"/>
      <c r="L76" s="16">
        <f>IF(OR(I68="",K68=""),"",I68*K68)</f>
        <v/>
      </c>
      <c r="M76" s="15" t="inlineStr"/>
    </row>
    <row r="77">
      <c r="A77" s="11" t="inlineStr">
        <is>
          <t>7. RC CONSTITUENT MATERIALS</t>
        </is>
      </c>
    </row>
    <row r="78">
      <c r="A78" s="12" t="inlineStr">
        <is>
          <t>RC constituent materials</t>
        </is>
      </c>
      <c r="B78" s="12" t="inlineStr">
        <is>
          <t>Beams and roof ring beams</t>
        </is>
      </c>
      <c r="C78" s="12" t="inlineStr">
        <is>
          <t>Reinforced concrete</t>
        </is>
      </c>
      <c r="D78" s="13" t="inlineStr">
        <is>
          <t>A</t>
        </is>
      </c>
      <c r="E78" s="12" t="inlineStr">
        <is>
          <t>A: Engineered sections; continuous roof hold-down anchor provision. The drawing's "roof beam" label does not itself confirm RC.</t>
        </is>
      </c>
      <c r="F78" s="14" t="inlineStr">
        <is>
          <t>m3</t>
        </is>
      </c>
      <c r="G78" s="12" t="inlineStr">
        <is>
          <t>Beach</t>
        </is>
      </c>
      <c r="H78" s="12" t="inlineStr">
        <is>
          <t>Provides restraint to masonry and a dependable wind-uplift load path.</t>
        </is>
      </c>
      <c r="I78" s="15" t="n"/>
      <c r="J78" s="15" t="inlineStr"/>
      <c r="K78" s="15" t="n"/>
      <c r="L78" s="12">
        <f>IF(OR(I70="",K70=""),"",I70*K70)</f>
        <v/>
      </c>
      <c r="M78" s="15" t="inlineStr"/>
    </row>
    <row r="79">
      <c r="A79" s="12" t="inlineStr">
        <is>
          <t>RC constituent materials</t>
        </is>
      </c>
      <c r="B79" s="12" t="inlineStr">
        <is>
          <t>Structural concrete binder</t>
        </is>
      </c>
      <c r="C79" s="12" t="inlineStr">
        <is>
          <t>Cement plus supplementary cementitious material</t>
        </is>
      </c>
      <c r="D79" s="13" t="inlineStr">
        <is>
          <t>A</t>
        </is>
      </c>
      <c r="E79" s="12" t="inlineStr">
        <is>
          <t>A: Approved blended binder; initial marine trial mix approximately 380-420 kg/m³ total binder, with 40-60% GGBS considered where available and validated.</t>
        </is>
      </c>
      <c r="F79" s="14" t="inlineStr">
        <is>
          <t>t</t>
        </is>
      </c>
      <c r="G79" s="12" t="inlineStr">
        <is>
          <t>All RC</t>
        </is>
      </c>
      <c r="H79" s="12" t="inlineStr">
        <is>
          <t>Reduced permeability can improve chloride resistance; binder supply must remain consistent.</t>
        </is>
      </c>
      <c r="I79" s="15" t="n"/>
      <c r="J79" s="15" t="inlineStr"/>
      <c r="K79" s="15" t="n"/>
      <c r="L79" s="12">
        <f>IF(OR(I71="",K71=""),"",I71*K71)</f>
        <v/>
      </c>
      <c r="M79" s="15" t="inlineStr"/>
    </row>
    <row r="80">
      <c r="A80" s="12" t="inlineStr">
        <is>
          <t>RC constituent materials</t>
        </is>
      </c>
      <c r="B80" s="12" t="inlineStr">
        <is>
          <t>Coarse aggregate</t>
        </is>
      </c>
      <c r="C80" s="12" t="inlineStr">
        <is>
          <t>Imported crushed stone</t>
        </is>
      </c>
      <c r="D80" s="13" t="inlineStr">
        <is>
          <t>A</t>
        </is>
      </c>
      <c r="E80" s="12" t="inlineStr">
        <is>
          <t>A: Clean, graded 10/20 mm fractions; chloride, sulfate, absorption and reactivity testing.</t>
        </is>
      </c>
      <c r="F80" s="14" t="inlineStr">
        <is>
          <t>t</t>
        </is>
      </c>
      <c r="G80" s="12" t="inlineStr">
        <is>
          <t>All RC</t>
        </is>
      </c>
      <c r="H80" s="12" t="inlineStr">
        <is>
          <t>Coral rubble and untested lagoon aggregate are unsuitable default substitutions.</t>
        </is>
      </c>
      <c r="I80" s="15" t="n"/>
      <c r="J80" s="15" t="inlineStr"/>
      <c r="K80" s="15" t="n"/>
      <c r="L80" s="12">
        <f>IF(OR(I72="",K72=""),"",I72*K72)</f>
        <v/>
      </c>
      <c r="M80" s="15" t="inlineStr"/>
    </row>
    <row r="81">
      <c r="A81" s="12" t="inlineStr">
        <is>
          <t>RC constituent materials</t>
        </is>
      </c>
      <c r="B81" s="12" t="inlineStr">
        <is>
          <t>Fine aggregate</t>
        </is>
      </c>
      <c r="C81" s="12" t="inlineStr">
        <is>
          <t>Manufactured or washed natural sand</t>
        </is>
      </c>
      <c r="D81" s="13" t="inlineStr">
        <is>
          <t>A</t>
        </is>
      </c>
      <c r="E81" s="12" t="inlineStr">
        <is>
          <t>A: Graded approximately 0-4 mm, controlled fines and soluble salts.</t>
        </is>
      </c>
      <c r="F81" s="14" t="inlineStr">
        <is>
          <t>t</t>
        </is>
      </c>
      <c r="G81" s="12" t="inlineStr">
        <is>
          <t>All RC/mortar</t>
        </is>
      </c>
      <c r="H81" s="12" t="inlineStr">
        <is>
          <t>"Washed" alone does not establish chloride compliance.</t>
        </is>
      </c>
      <c r="I81" s="15" t="n"/>
      <c r="J81" s="15" t="inlineStr"/>
      <c r="K81" s="15" t="n"/>
      <c r="L81" s="12">
        <f>IF(OR(I73="",K73=""),"",I73*K73)</f>
        <v/>
      </c>
      <c r="M81" s="15" t="inlineStr"/>
    </row>
    <row r="82">
      <c r="A82" s="12" t="inlineStr">
        <is>
          <t>RC constituent materials</t>
        </is>
      </c>
      <c r="B82" s="12" t="inlineStr">
        <is>
          <t>Mixing and curing water</t>
        </is>
      </c>
      <c r="C82" s="12" t="inlineStr">
        <is>
          <t>Tested fresh/desalinated water</t>
        </is>
      </c>
      <c r="D82" s="13" t="inlineStr">
        <is>
          <t>A</t>
        </is>
      </c>
      <c r="E82" s="12" t="inlineStr">
        <is>
          <t>A: Suitable for concrete production and curing; control total chloride contribution.</t>
        </is>
      </c>
      <c r="F82" s="14" t="inlineStr">
        <is>
          <t>m3</t>
        </is>
      </c>
      <c r="G82" s="12" t="inlineStr">
        <is>
          <t>All RC</t>
        </is>
      </c>
      <c r="H82" s="12" t="inlineStr">
        <is>
          <t>Seawater introduces chlorides directly into reinforced concrete.</t>
        </is>
      </c>
      <c r="I82" s="15" t="n"/>
      <c r="J82" s="15" t="inlineStr"/>
      <c r="K82" s="15" t="n"/>
      <c r="L82" s="12">
        <f>IF(OR(I74="",K74=""),"",I74*K74)</f>
        <v/>
      </c>
      <c r="M82" s="15" t="inlineStr"/>
    </row>
    <row r="83">
      <c r="A83" s="12" t="inlineStr">
        <is>
          <t>RC constituent materials</t>
        </is>
      </c>
      <c r="B83" s="12" t="inlineStr">
        <is>
          <t>Concrete admixture</t>
        </is>
      </c>
      <c r="C83" s="12" t="inlineStr">
        <is>
          <t>Chloride-free superplasticizer</t>
        </is>
      </c>
      <c r="D83" s="13" t="inlineStr">
        <is>
          <t>A</t>
        </is>
      </c>
      <c r="E83" s="12" t="inlineStr">
        <is>
          <t>A: Trial-mix dosage, declared in kg/m³; compatible with binder and pumping conditions.</t>
        </is>
      </c>
      <c r="F83" s="14" t="inlineStr">
        <is>
          <t>kg</t>
        </is>
      </c>
      <c r="G83" s="12" t="inlineStr">
        <is>
          <t>All RC</t>
        </is>
      </c>
      <c r="H83" s="12" t="inlineStr">
        <is>
          <t>Achieves workability at low water/binder ratio without adding water on site.</t>
        </is>
      </c>
      <c r="I83" s="15" t="n"/>
      <c r="J83" s="15" t="inlineStr"/>
      <c r="K83" s="15" t="n"/>
      <c r="L83" s="12">
        <f>IF(OR(I75="",K75=""),"",I75*K75)</f>
        <v/>
      </c>
      <c r="M83" s="15" t="inlineStr"/>
    </row>
    <row r="84">
      <c r="A84" s="12" t="inlineStr">
        <is>
          <t>RC constituent materials</t>
        </is>
      </c>
      <c r="B84" s="12" t="inlineStr">
        <is>
          <t>Reinforcing bars</t>
        </is>
      </c>
      <c r="C84" s="12" t="inlineStr">
        <is>
          <t>B500B deformed steel</t>
        </is>
      </c>
      <c r="D84" s="13" t="inlineStr">
        <is>
          <t>A</t>
        </is>
      </c>
      <c r="E84" s="12" t="inlineStr">
        <is>
          <t>A: Typical purchasing diameters 10-25 mm, links 8-12 mm; final quantities exclusively from bar schedules.</t>
        </is>
      </c>
      <c r="F84" s="14" t="inlineStr">
        <is>
          <t>t</t>
        </is>
      </c>
      <c r="G84" s="12" t="inlineStr">
        <is>
          <t>All RC</t>
        </is>
      </c>
      <c r="H84" s="12" t="inlineStr">
        <is>
          <t>Certified ductility, traceability and clean storage matter more than a generic "high-yield" description.</t>
        </is>
      </c>
      <c r="I84" s="15" t="n"/>
      <c r="J84" s="15" t="inlineStr"/>
      <c r="K84" s="15" t="n"/>
      <c r="L84" s="12">
        <f>IF(OR(I76="",K76=""),"",I76*K76)</f>
        <v/>
      </c>
      <c r="M84" s="15" t="inlineStr"/>
    </row>
    <row r="85">
      <c r="A85" s="12" t="inlineStr">
        <is>
          <t>RC constituent materials</t>
        </is>
      </c>
      <c r="B85" s="12" t="inlineStr">
        <is>
          <t>Reinforcement accessories</t>
        </is>
      </c>
      <c r="C85" s="12" t="inlineStr">
        <is>
          <t>Tie wire, chairs and approved cover spacers</t>
        </is>
      </c>
      <c r="D85" s="13" t="inlineStr">
        <is>
          <t>A</t>
        </is>
      </c>
      <c r="E85" s="12" t="inlineStr">
        <is>
          <t>A: Durable spacers matching required cover; no porous block fragments or exposed steel chairs at the face.</t>
        </is>
      </c>
      <c r="F85" s="14" t="inlineStr">
        <is>
          <t>kg</t>
        </is>
      </c>
      <c r="G85" s="12" t="inlineStr">
        <is>
          <t>All RC</t>
        </is>
      </c>
      <c r="H85" s="12" t="inlineStr">
        <is>
          <t>Poor spacers create direct routes for chloride ingress and local corrosion.</t>
        </is>
      </c>
      <c r="I85" s="15" t="n"/>
      <c r="J85" s="15" t="inlineStr"/>
      <c r="K85" s="15" t="n"/>
      <c r="L85" s="12">
        <f>IF(OR(I77="",K77=""),"",I77*K77)</f>
        <v/>
      </c>
      <c r="M85" s="15" t="inlineStr"/>
    </row>
    <row r="86">
      <c r="A86" s="12" t="inlineStr">
        <is>
          <t>RC constituent materials</t>
        </is>
      </c>
      <c r="B86" s="12" t="inlineStr">
        <is>
          <t>Reinforcement connections</t>
        </is>
      </c>
      <c r="C86" s="12" t="inlineStr">
        <is>
          <t>Mechanical couplers and starter assemblies</t>
        </is>
      </c>
      <c r="D86" s="13" t="inlineStr">
        <is>
          <t>A</t>
        </is>
      </c>
      <c r="E86" s="12" t="inlineStr">
        <is>
          <t>A: Certified full-strength systems where designed; protect exposed threads during shipment/storage.</t>
        </is>
      </c>
      <c r="F86" s="14" t="inlineStr">
        <is>
          <t>no</t>
        </is>
      </c>
      <c r="G86" s="12" t="inlineStr">
        <is>
          <t>All RC</t>
        </is>
      </c>
      <c r="H86" s="12" t="inlineStr">
        <is>
          <t>Useful at congested marine joints and staged precast connections.</t>
        </is>
      </c>
      <c r="I86" s="15" t="n"/>
      <c r="J86" s="15" t="inlineStr"/>
      <c r="K86" s="15" t="n"/>
      <c r="L86" s="12">
        <f>IF(OR(I78="",K78=""),"",I78*K78)</f>
        <v/>
      </c>
      <c r="M86" s="15" t="inlineStr"/>
    </row>
    <row r="87" ht="17" customHeight="1">
      <c r="A87" s="12" t="inlineStr">
        <is>
          <t>RC constituent materials</t>
        </is>
      </c>
      <c r="B87" s="33" t="n"/>
      <c r="C87" s="33" t="n"/>
      <c r="D87" s="33" t="n"/>
      <c r="E87" s="33" t="n"/>
      <c r="F87" s="33" t="n"/>
      <c r="G87" s="33" t="n"/>
      <c r="H87" s="33" t="n"/>
      <c r="I87" s="33" t="n"/>
      <c r="J87" s="33" t="n"/>
      <c r="K87" s="33" t="n"/>
      <c r="L87" s="33" t="n"/>
      <c r="M87" s="34" t="n"/>
    </row>
    <row r="88">
      <c r="A88" s="12" t="inlineStr">
        <is>
          <t>RC constituent materials</t>
        </is>
      </c>
      <c r="B88" s="12" t="inlineStr">
        <is>
          <t>Embedded builders' work</t>
        </is>
      </c>
      <c r="C88" s="12" t="inlineStr">
        <is>
          <t>Sleeves, puddle flanges, cast-in channels and plates</t>
        </is>
      </c>
      <c r="D88" s="13" t="inlineStr">
        <is>
          <t>A</t>
        </is>
      </c>
      <c r="E88" s="12" t="inlineStr">
        <is>
          <t>A: Coordinated opening schedule before each pour; material selected by exposure.</t>
        </is>
      </c>
      <c r="F88" s="14" t="inlineStr">
        <is>
          <t>no</t>
        </is>
      </c>
      <c r="G88" s="12" t="inlineStr">
        <is>
          <t>All</t>
        </is>
      </c>
      <c r="H88" s="12" t="inlineStr">
        <is>
          <t>Prevents later coring through reinforcement or improvised leaking penetrations.</t>
        </is>
      </c>
      <c r="I88" s="15" t="n"/>
      <c r="J88" s="15" t="inlineStr"/>
      <c r="K88" s="15" t="n"/>
      <c r="L88" s="12">
        <f>IF(OR(I80="",K80=""),"",I80*K80)</f>
        <v/>
      </c>
      <c r="M88" s="15" t="inlineStr"/>
    </row>
    <row r="89">
      <c r="A89" s="12" t="inlineStr">
        <is>
          <t>RC constituent materials</t>
        </is>
      </c>
      <c r="B89" s="12" t="inlineStr">
        <is>
          <t>Pool shell</t>
        </is>
      </c>
      <c r="C89" s="12" t="inlineStr">
        <is>
          <t>Water-retaining reinforced concrete</t>
        </is>
      </c>
      <c r="D89" s="13" t="inlineStr">
        <is>
          <t>A</t>
        </is>
      </c>
      <c r="E89" s="12" t="inlineStr">
        <is>
          <t>A: C40/50; preliminary 250-300 mm base, 200-250 mm walls, subject to support spacing and crack-control design.</t>
        </is>
      </c>
      <c r="F89" s="14" t="inlineStr">
        <is>
          <t>m3</t>
        </is>
      </c>
      <c r="G89" s="12" t="inlineStr">
        <is>
          <t>All pools</t>
        </is>
      </c>
      <c r="H89" s="12" t="inlineStr">
        <is>
          <t>Must resist internal water and external marine/groundwater actions with controlled cracking.</t>
        </is>
      </c>
      <c r="I89" s="15" t="n"/>
      <c r="J89" s="15" t="inlineStr"/>
      <c r="K89" s="15" t="n"/>
      <c r="L89" s="12">
        <f>IF(OR(I81="",K81=""),"",I81*K81)</f>
        <v/>
      </c>
      <c r="M89" s="15" t="inlineStr"/>
    </row>
    <row r="90">
      <c r="A90" s="12" t="inlineStr">
        <is>
          <t>RC constituent materials</t>
        </is>
      </c>
      <c r="B90" s="12" t="inlineStr">
        <is>
          <t>Pool construction joints</t>
        </is>
      </c>
      <c r="C90" s="12" t="inlineStr">
        <is>
          <t>PVC/TPE waterstops and compatible joint systems</t>
        </is>
      </c>
      <c r="D90" s="13" t="inlineStr">
        <is>
          <t>A</t>
        </is>
      </c>
      <c r="E90" s="12" t="inlineStr">
        <is>
          <t>A: Initially 200-250 mm waterstop width; hydrophilic strips only where approved for the joint and exposure.</t>
        </is>
      </c>
      <c r="F90" s="14" t="inlineStr">
        <is>
          <t>m</t>
        </is>
      </c>
      <c r="G90" s="12" t="inlineStr">
        <is>
          <t>All pools</t>
        </is>
      </c>
      <c r="H90" s="12" t="inlineStr">
        <is>
          <t>Controls leakage through staged pours; sea exposure and movement must suit the product.</t>
        </is>
      </c>
      <c r="I90" s="15" t="n"/>
      <c r="J90" s="15" t="inlineStr"/>
      <c r="K90" s="15" t="n"/>
      <c r="L90" s="12">
        <f>IF(OR(I82="",K82=""),"",I82*K82)</f>
        <v/>
      </c>
      <c r="M90" s="15" t="inlineStr"/>
    </row>
    <row r="91">
      <c r="A91" s="12" t="inlineStr">
        <is>
          <t>RC constituent materials</t>
        </is>
      </c>
      <c r="B91" s="12" t="inlineStr">
        <is>
          <t>Pool internal tanking</t>
        </is>
      </c>
      <c r="C91" s="12" t="inlineStr">
        <is>
          <t>Pool-rated flexible waterproofing</t>
        </is>
      </c>
      <c r="D91" s="13" t="inlineStr">
        <is>
          <t>A</t>
        </is>
      </c>
      <c r="E91" s="12" t="inlineStr">
        <is>
          <t>A: Example: two-component cementitious system at approximately 2 mm cured thickness, with corner tapes and penetration details.</t>
        </is>
      </c>
      <c r="F91" s="14" t="inlineStr">
        <is>
          <t>m2</t>
        </is>
      </c>
      <c r="G91" s="12" t="inlineStr">
        <is>
          <t>All pools</t>
        </is>
      </c>
      <c r="H91" s="12" t="inlineStr">
        <is>
          <t>Provides a continuous water barrier compatible with the selected pool finish and chemicals.</t>
        </is>
      </c>
      <c r="I91" s="15" t="n"/>
      <c r="J91" s="15" t="inlineStr"/>
      <c r="K91" s="15" t="n"/>
      <c r="L91" s="12">
        <f>IF(OR(I83="",K83=""),"",I83*K83)</f>
        <v/>
      </c>
      <c r="M91" s="15" t="inlineStr"/>
    </row>
    <row r="92">
      <c r="A92" s="16" t="inlineStr">
        <is>
          <t>RC constituent materials</t>
        </is>
      </c>
      <c r="B92" s="16" t="inlineStr">
        <is>
          <t>Overflow/balance tank shell</t>
        </is>
      </c>
      <c r="C92" s="16" t="inlineStr">
        <is>
          <t>Water-retaining RC</t>
        </is>
      </c>
      <c r="D92" s="17" t="inlineStr">
        <is>
          <t>ALT</t>
        </is>
      </c>
      <c r="E92" s="16" t="inlineStr">
        <is>
          <t>ALT: Only if overflow hydraulics require it; size and location unissued.</t>
        </is>
      </c>
      <c r="F92" s="18" t="inlineStr">
        <is>
          <t>m3</t>
        </is>
      </c>
      <c r="G92" s="16" t="inlineStr">
        <is>
          <t>All pools, conditional</t>
        </is>
      </c>
      <c r="H92" s="16" t="inlineStr">
        <is>
          <t>A hidden tank can add substantial structural load and waterproofing scope.</t>
        </is>
      </c>
      <c r="I92" s="15" t="n"/>
      <c r="J92" s="15" t="inlineStr"/>
      <c r="K92" s="15" t="n"/>
      <c r="L92" s="16">
        <f>IF(OR(I84="",K84=""),"",I84*K84)</f>
        <v/>
      </c>
      <c r="M92" s="15" t="inlineStr"/>
    </row>
    <row r="93">
      <c r="A93" s="19" t="inlineStr">
        <is>
          <t>RC constituent materials</t>
        </is>
      </c>
      <c r="B93" s="19" t="inlineStr">
        <is>
          <t>RC water slides</t>
        </is>
      </c>
      <c r="C93" s="19" t="inlineStr">
        <is>
          <t>RC chute, edge upstands and supporting structure</t>
        </is>
      </c>
      <c r="D93" s="20" t="inlineStr">
        <is>
          <t>D</t>
        </is>
      </c>
      <c r="E93" s="19" t="inlineStr">
        <is>
          <t>D: Two RC slides. A: C40/50, reinforcement and geometry by specialist structural design; no thickness assumed.</t>
        </is>
      </c>
      <c r="F93" s="21" t="inlineStr">
        <is>
          <t>m3</t>
        </is>
      </c>
      <c r="G93" s="19" t="inlineStr">
        <is>
          <t>A11</t>
        </is>
      </c>
      <c r="H93" s="19" t="inlineStr">
        <is>
          <t>Curved geometry, concentrated supports, wave exposure and user loads prevent use of a generic slab allowance.</t>
        </is>
      </c>
      <c r="I93" s="15" t="n"/>
      <c r="J93" s="15" t="inlineStr"/>
      <c r="K93" s="15" t="n"/>
      <c r="L93" s="19">
        <f>IF(OR(I85="",K85=""),"",I85*K85)</f>
        <v/>
      </c>
      <c r="M93" s="15" t="inlineStr"/>
    </row>
    <row r="94">
      <c r="A94" s="12" t="inlineStr">
        <is>
          <t>RC constituent materials</t>
        </is>
      </c>
      <c r="B94" s="12" t="inlineStr">
        <is>
          <t>Buried tanking</t>
        </is>
      </c>
      <c r="C94" s="12" t="inlineStr">
        <is>
          <t>Protected sheet or liquid waterproofing system</t>
        </is>
      </c>
      <c r="D94" s="13" t="inlineStr">
        <is>
          <t>A</t>
        </is>
      </c>
      <c r="E94" s="12" t="inlineStr">
        <is>
          <t>A: Selected for actual groundwater pressure; protection board and joint continuity included.</t>
        </is>
      </c>
      <c r="F94" s="14" t="inlineStr">
        <is>
          <t>m2</t>
        </is>
      </c>
      <c r="G94" s="12" t="inlineStr">
        <is>
          <t>Beach, where required</t>
        </is>
      </c>
      <c r="H94" s="12" t="inlineStr">
        <is>
          <t>Damp-proofing alone is insufficient where external hydrostatic pressure exists.</t>
        </is>
      </c>
      <c r="I94" s="15" t="n"/>
      <c r="J94" s="15" t="inlineStr"/>
      <c r="K94" s="15" t="n"/>
      <c r="L94" s="12">
        <f>IF(OR(I86="",K86=""),"",I86*K86)</f>
        <v/>
      </c>
      <c r="M94" s="15" t="inlineStr"/>
    </row>
    <row r="95">
      <c r="A95" s="11" t="inlineStr">
        <is>
          <t>8. ROOF STRUCTURE &amp; COVERING</t>
        </is>
      </c>
    </row>
    <row r="96">
      <c r="A96" s="12" t="inlineStr">
        <is>
          <t>Roof structure &amp; covering</t>
        </is>
      </c>
      <c r="B96" s="12" t="inlineStr">
        <is>
          <t>Secondary roof framing</t>
        </is>
      </c>
      <c r="C96" s="12" t="inlineStr">
        <is>
          <t>Timber battens or protected steel purlins</t>
        </is>
      </c>
      <c r="D96" s="13" t="inlineStr">
        <is>
          <t>A</t>
        </is>
      </c>
      <c r="E96" s="12" t="inlineStr">
        <is>
          <t>A: Timber enquiry sizes 38 × 50 to 50 × 75 mm; spacing and section depend on covering and wind design.</t>
        </is>
      </c>
      <c r="F96" s="14" t="inlineStr">
        <is>
          <t>m</t>
        </is>
      </c>
      <c r="G96" s="12" t="inlineStr">
        <is>
          <t>All</t>
        </is>
      </c>
      <c r="H96" s="12" t="inlineStr">
        <is>
          <t>Roof-sheet and thatch fixings need positive support and uplift resistance.</t>
        </is>
      </c>
      <c r="I96" s="15" t="n"/>
      <c r="J96" s="15" t="inlineStr"/>
      <c r="K96" s="15" t="n"/>
      <c r="L96" s="12">
        <f>IF(OR(I88="",K88=""),"",I88*K88)</f>
        <v/>
      </c>
      <c r="M96" s="15" t="inlineStr"/>
    </row>
    <row r="97">
      <c r="A97" s="12" t="inlineStr">
        <is>
          <t>Roof structure &amp; covering</t>
        </is>
      </c>
      <c r="B97" s="12" t="inlineStr">
        <is>
          <t>Roof weather layer</t>
        </is>
      </c>
      <c r="C97" s="12" t="inlineStr">
        <is>
          <t>High-temperature roofing underlay and flashing tapes</t>
        </is>
      </c>
      <c r="D97" s="13" t="inlineStr">
        <is>
          <t>A</t>
        </is>
      </c>
      <c r="E97" s="12" t="inlineStr">
        <is>
          <t>A: UV exposure period, temperature rating and lap system matched to covering.</t>
        </is>
      </c>
      <c r="F97" s="14" t="inlineStr">
        <is>
          <t>m2</t>
        </is>
      </c>
      <c r="G97" s="12" t="inlineStr">
        <is>
          <t>All</t>
        </is>
      </c>
      <c r="H97" s="12" t="inlineStr">
        <is>
          <t>Provides continuity beneath joints and wind-driven rain exposure.</t>
        </is>
      </c>
      <c r="I97" s="15" t="n"/>
      <c r="J97" s="15" t="inlineStr"/>
      <c r="K97" s="15" t="n"/>
      <c r="L97" s="12">
        <f>IF(OR(I89="",K89=""),"",I89*K89)</f>
        <v/>
      </c>
      <c r="M97" s="15" t="inlineStr"/>
    </row>
    <row r="98" ht="17" customHeight="1">
      <c r="A98" s="12" t="inlineStr">
        <is>
          <t>Roof structure &amp; covering</t>
        </is>
      </c>
      <c r="B98" s="33" t="n"/>
      <c r="C98" s="33" t="n"/>
      <c r="D98" s="33" t="n"/>
      <c r="E98" s="33" t="n"/>
      <c r="F98" s="33" t="n"/>
      <c r="G98" s="33" t="n"/>
      <c r="H98" s="33" t="n"/>
      <c r="I98" s="33" t="n"/>
      <c r="J98" s="33" t="n"/>
      <c r="K98" s="33" t="n"/>
      <c r="L98" s="33" t="n"/>
      <c r="M98" s="34" t="n"/>
    </row>
    <row r="99">
      <c r="A99" s="16" t="inlineStr">
        <is>
          <t>Roof structure &amp; covering</t>
        </is>
      </c>
      <c r="B99" s="16" t="inlineStr">
        <is>
          <t>Covering option R1</t>
        </is>
      </c>
      <c r="C99" s="16" t="inlineStr">
        <is>
          <t>Marine-suitable aluminium roofing</t>
        </is>
      </c>
      <c r="D99" s="17" t="inlineStr">
        <is>
          <t>ALT</t>
        </is>
      </c>
      <c r="E99" s="16" t="inlineStr">
        <is>
          <t>ALT: Approximately 0.9-1.2 mm, proprietary standing-seam/profile system, compatible coating, clips and coastal warranty.</t>
        </is>
      </c>
      <c r="F99" s="18" t="inlineStr">
        <is>
          <t>m2</t>
        </is>
      </c>
      <c r="G99" s="16" t="inlineStr">
        <is>
          <t>All</t>
        </is>
      </c>
      <c r="H99" s="16" t="inlineStr">
        <is>
          <t>Low weight and good corrosion potential when dissimilar metals and crevices are controlled.</t>
        </is>
      </c>
      <c r="I99" s="15" t="n"/>
      <c r="J99" s="15" t="inlineStr"/>
      <c r="K99" s="15" t="n"/>
      <c r="L99" s="16">
        <f>IF(OR(I91="",K91=""),"",I91*K91)</f>
        <v/>
      </c>
      <c r="M99" s="15" t="inlineStr"/>
    </row>
    <row r="100">
      <c r="A100" s="16" t="inlineStr">
        <is>
          <t>Roof structure &amp; covering</t>
        </is>
      </c>
      <c r="B100" s="16" t="inlineStr">
        <is>
          <t>Covering option R2</t>
        </is>
      </c>
      <c r="C100" s="16" t="inlineStr">
        <is>
          <t>Coated steel roofing</t>
        </is>
      </c>
      <c r="D100" s="17" t="inlineStr">
        <is>
          <t>ALT</t>
        </is>
      </c>
      <c r="E100" s="16" t="inlineStr">
        <is>
          <t>ALT: Approximately 0.55-0.60 mm base-metal thickness; product specifically accepted for the site's distance/exposure to breaking surf.</t>
        </is>
      </c>
      <c r="F100" s="18" t="inlineStr">
        <is>
          <t>m2</t>
        </is>
      </c>
      <c r="G100" s="16" t="inlineStr">
        <is>
          <t>All</t>
        </is>
      </c>
      <c r="H100" s="16" t="inlineStr">
        <is>
          <t>Economical and familiar, but ordinary coated steel warranties may exclude severe marine locations.</t>
        </is>
      </c>
      <c r="I100" s="15" t="n"/>
      <c r="J100" s="15" t="inlineStr"/>
      <c r="K100" s="15" t="n"/>
      <c r="L100" s="16">
        <f>IF(OR(I92="",K92=""),"",I92*K92)</f>
        <v/>
      </c>
      <c r="M100" s="15" t="inlineStr"/>
    </row>
    <row r="101">
      <c r="A101" s="16" t="inlineStr">
        <is>
          <t>Roof structure &amp; covering</t>
        </is>
      </c>
      <c r="B101" s="16" t="inlineStr">
        <is>
          <t>Covering option R3</t>
        </is>
      </c>
      <c r="C101" s="16" t="inlineStr">
        <is>
          <t>Synthetic thatch</t>
        </is>
      </c>
      <c r="D101" s="17" t="inlineStr">
        <is>
          <t>ALT</t>
        </is>
      </c>
      <c r="E101" s="16" t="inlineStr">
        <is>
          <t>ALT: UV-stabilized proprietary panels; require complete assembly fire, wind and weather performance evidence.</t>
        </is>
      </c>
      <c r="F101" s="18" t="inlineStr">
        <is>
          <t>m2</t>
        </is>
      </c>
      <c r="G101" s="16" t="inlineStr">
        <is>
          <t>All</t>
        </is>
      </c>
      <c r="H101" s="16" t="inlineStr">
        <is>
          <t>Retains the resort appearance with less organic decay; "fire-retardant" is not a complete fire classification.</t>
        </is>
      </c>
      <c r="I101" s="15" t="n"/>
      <c r="J101" s="15" t="inlineStr"/>
      <c r="K101" s="15" t="n"/>
      <c r="L101" s="16">
        <f>IF(OR(I93="",K93=""),"",I93*K93)</f>
        <v/>
      </c>
      <c r="M101" s="15" t="inlineStr"/>
    </row>
    <row r="102">
      <c r="A102" s="16" t="inlineStr">
        <is>
          <t>Roof structure &amp; covering</t>
        </is>
      </c>
      <c r="B102" s="16" t="inlineStr">
        <is>
          <t>Covering option R4</t>
        </is>
      </c>
      <c r="C102" s="16" t="inlineStr">
        <is>
          <t>Natural palm/kajan thatch</t>
        </is>
      </c>
      <c r="D102" s="17" t="inlineStr">
        <is>
          <t>ALT</t>
        </is>
      </c>
      <c r="E102" s="16" t="inlineStr">
        <is>
          <t>ALT: Properly detailed layered system; approximately 45° pitch as an initial discussion point, subject to specialist design.</t>
        </is>
      </c>
      <c r="F102" s="18" t="inlineStr">
        <is>
          <t>m2</t>
        </is>
      </c>
      <c r="G102" s="16" t="inlineStr">
        <is>
          <t>All</t>
        </is>
      </c>
      <c r="H102" s="16" t="inlineStr">
        <is>
          <t>Traditional appearance, with greater replacement, biological deterioration and fire-management implications.</t>
        </is>
      </c>
      <c r="I102" s="15" t="n"/>
      <c r="J102" s="15" t="inlineStr"/>
      <c r="K102" s="15" t="n"/>
      <c r="L102" s="16">
        <f>IF(OR(I94="",K94=""),"",I94*K94)</f>
        <v/>
      </c>
      <c r="M102" s="15" t="inlineStr"/>
    </row>
    <row r="103">
      <c r="A103" s="16" t="inlineStr">
        <is>
          <t>Roof structure &amp; covering</t>
        </is>
      </c>
      <c r="B103" s="16" t="inlineStr">
        <is>
          <t>Covering option R5</t>
        </is>
      </c>
      <c r="C103" s="16" t="inlineStr">
        <is>
          <t>Timber shingles or slate</t>
        </is>
      </c>
      <c r="D103" s="17" t="inlineStr">
        <is>
          <t>ALT</t>
        </is>
      </c>
      <c r="E103" s="16" t="inlineStr">
        <is>
          <t>ALT: Species/grade or slate thickness and fixing system selected by architect; include actual dead load in roof design.</t>
        </is>
      </c>
      <c r="F103" s="18" t="inlineStr">
        <is>
          <t>m2</t>
        </is>
      </c>
      <c r="G103" s="16" t="inlineStr">
        <is>
          <t>All</t>
        </is>
      </c>
      <c r="H103" s="16" t="inlineStr">
        <is>
          <t>Established resort options; slate materially increases framing and foundation loads.</t>
        </is>
      </c>
      <c r="I103" s="15" t="n"/>
      <c r="J103" s="15" t="inlineStr"/>
      <c r="K103" s="15" t="n"/>
      <c r="L103" s="16">
        <f>IF(OR(I95="",K95=""),"",I95*K95)</f>
        <v/>
      </c>
      <c r="M103" s="15" t="inlineStr"/>
    </row>
    <row r="104" ht="17" customHeight="1">
      <c r="A104" s="12" t="inlineStr">
        <is>
          <t>Roof structure &amp; covering</t>
        </is>
      </c>
      <c r="B104" s="33" t="n"/>
      <c r="C104" s="33" t="n"/>
      <c r="D104" s="33" t="n"/>
      <c r="E104" s="33" t="n"/>
      <c r="F104" s="33" t="n"/>
      <c r="G104" s="33" t="n"/>
      <c r="H104" s="33" t="n"/>
      <c r="I104" s="33" t="n"/>
      <c r="J104" s="33" t="n"/>
      <c r="K104" s="33" t="n"/>
      <c r="L104" s="33" t="n"/>
      <c r="M104" s="34" t="n"/>
    </row>
    <row r="105">
      <c r="A105" s="12" t="inlineStr">
        <is>
          <t>Roof structure &amp; covering</t>
        </is>
      </c>
      <c r="B105" s="12" t="inlineStr">
        <is>
          <t>Roof anchorage</t>
        </is>
      </c>
      <c r="C105" s="12" t="inlineStr">
        <is>
          <t>Straps, hurricane ties, bolts and cast-in anchors</t>
        </is>
      </c>
      <c r="D105" s="13" t="inlineStr">
        <is>
          <t>A</t>
        </is>
      </c>
      <c r="E105" s="12" t="inlineStr">
        <is>
          <t>A: Continuous uplift connection from covering to foundations; stainless/protected steel selected by exposure.</t>
        </is>
      </c>
      <c r="F105" s="14" t="inlineStr">
        <is>
          <t>no</t>
        </is>
      </c>
      <c r="G105" s="12" t="inlineStr">
        <is>
          <t>All</t>
        </is>
      </c>
      <c r="H105" s="12" t="inlineStr">
        <is>
          <t>Light roofs require dependable uplift restraint at every connection.</t>
        </is>
      </c>
      <c r="I105" s="15" t="n"/>
      <c r="J105" s="15" t="inlineStr"/>
      <c r="K105" s="15" t="n"/>
      <c r="L105" s="12">
        <f>IF(OR(I97="",K97=""),"",I97*K97)</f>
        <v/>
      </c>
      <c r="M105" s="15" t="inlineStr"/>
    </row>
    <row r="106">
      <c r="A106" s="11" t="inlineStr">
        <is>
          <t>9. POOLS, SLIDE, STEPS &amp; WALKWAY</t>
        </is>
      </c>
    </row>
    <row r="107">
      <c r="A107" s="16" t="inlineStr">
        <is>
          <t>Pools, slide, steps &amp; walkway</t>
        </is>
      </c>
      <c r="B107" s="16" t="inlineStr">
        <is>
          <t>Precast pool alternative</t>
        </is>
      </c>
      <c r="C107" s="16" t="inlineStr">
        <is>
          <t>Factory/site-precast RC shell units</t>
        </is>
      </c>
      <c r="D107" s="17" t="inlineStr">
        <is>
          <t>ALT</t>
        </is>
      </c>
      <c r="E107" s="16" t="inlineStr">
        <is>
          <t>ALT: Engineered watertight joints, lifting points and support bearings; unit dimensions limited by verified lifting capacity.</t>
        </is>
      </c>
      <c r="F107" s="18" t="inlineStr">
        <is>
          <t>no</t>
        </is>
      </c>
      <c r="G107" s="16" t="inlineStr">
        <is>
          <t>Water</t>
        </is>
      </c>
      <c r="H107" s="16" t="inlineStr">
        <is>
          <t>Reduces casting over the lagoon but introduces critical structural and waterproof joints.</t>
        </is>
      </c>
      <c r="I107" s="15" t="n"/>
      <c r="J107" s="15" t="inlineStr"/>
      <c r="K107" s="15" t="n"/>
      <c r="L107" s="16">
        <f>IF(OR(I99="",K99=""),"",I99*K99)</f>
        <v/>
      </c>
      <c r="M107" s="15" t="inlineStr"/>
    </row>
    <row r="108">
      <c r="A108" s="12" t="inlineStr">
        <is>
          <t>Pools, slide, steps &amp; walkway</t>
        </is>
      </c>
      <c r="B108" s="12" t="inlineStr">
        <is>
          <t>Walkway beams/joists</t>
        </is>
      </c>
      <c r="C108" s="12" t="inlineStr">
        <is>
          <t>Durable structural timber</t>
        </is>
      </c>
      <c r="D108" s="13" t="inlineStr">
        <is>
          <t>A</t>
        </is>
      </c>
      <c r="E108" s="12" t="inlineStr">
        <is>
          <t>A: Graded species and sections; protected steel alternative priced separately.</t>
        </is>
      </c>
      <c r="F108" s="14" t="inlineStr">
        <is>
          <t>m3</t>
        </is>
      </c>
      <c r="G108" s="12" t="inlineStr">
        <is>
          <t>A12; A11 assumed</t>
        </is>
      </c>
      <c r="H108" s="12" t="inlineStr">
        <is>
          <t>Modular dry erection and local replacement suit remote-island maintenance.</t>
        </is>
      </c>
      <c r="I108" s="15" t="n"/>
      <c r="J108" s="15" t="inlineStr"/>
      <c r="K108" s="15" t="n"/>
      <c r="L108" s="12">
        <f>IF(OR(I100="",K100=""),"",I100*K100)</f>
        <v/>
      </c>
      <c r="M108" s="15" t="inlineStr"/>
    </row>
    <row r="109">
      <c r="A109" s="12" t="inlineStr">
        <is>
          <t>Pools, slide, steps &amp; walkway</t>
        </is>
      </c>
      <c r="B109" s="12" t="inlineStr">
        <is>
          <t>Walkway walking surface</t>
        </is>
      </c>
      <c r="C109" s="12" t="inlineStr">
        <is>
          <t>Structural timber boards, certified WPC or FRP panels</t>
        </is>
      </c>
      <c r="D109" s="13" t="inlineStr">
        <is>
          <t>A</t>
        </is>
      </c>
      <c r="E109" s="12" t="inlineStr">
        <is>
          <t>A: Typically 25-35 mm timber boards, or supplier-certified panel system; coordinate with existing finishes BOQ.</t>
        </is>
      </c>
      <c r="F109" s="14" t="inlineStr">
        <is>
          <t>m2</t>
        </is>
      </c>
      <c r="G109" s="12" t="inlineStr">
        <is>
          <t>A12; A11 assumed</t>
        </is>
      </c>
      <c r="H109" s="12" t="inlineStr">
        <is>
          <t>Surface system determines joist spacing, drainage gaps and fixing details.</t>
        </is>
      </c>
      <c r="I109" s="15" t="n"/>
      <c r="J109" s="15" t="inlineStr"/>
      <c r="K109" s="15" t="n"/>
      <c r="L109" s="12">
        <f>IF(OR(I101="",K101=""),"",I101*K101)</f>
        <v/>
      </c>
      <c r="M109" s="15" t="inlineStr"/>
    </row>
    <row r="110">
      <c r="A110" s="19" t="inlineStr">
        <is>
          <t>Pools, slide, steps &amp; walkway</t>
        </is>
      </c>
      <c r="B110" s="19" t="inlineStr">
        <is>
          <t>Lagoon steps</t>
        </is>
      </c>
      <c r="C110" s="19" t="inlineStr">
        <is>
          <t>RC or engineered marine stair structure</t>
        </is>
      </c>
      <c r="D110" s="20" t="inlineStr">
        <is>
          <t>D</t>
        </is>
      </c>
      <c r="E110" s="19" t="inlineStr">
        <is>
          <t>D: Two A11 stairways. A: RC C40/50 or a separately priced timber/FRP alternative; profile and foundations unresolved.</t>
        </is>
      </c>
      <c r="F110" s="21" t="inlineStr">
        <is>
          <t>no</t>
        </is>
      </c>
      <c r="G110" s="19" t="inlineStr">
        <is>
          <t>A11</t>
        </is>
      </c>
      <c r="H110" s="19" t="inlineStr">
        <is>
          <t>Repeated immersion, waves and slippery biological growth affect material selection.</t>
        </is>
      </c>
      <c r="I110" s="15" t="n"/>
      <c r="J110" s="15" t="inlineStr"/>
      <c r="K110" s="15" t="n"/>
      <c r="L110" s="19">
        <f>IF(OR(I102="",K102=""),"",I102*K102)</f>
        <v/>
      </c>
      <c r="M110" s="15" t="inlineStr"/>
    </row>
    <row r="111">
      <c r="A111" s="12" t="inlineStr">
        <is>
          <t>Pools, slide, steps &amp; walkway</t>
        </is>
      </c>
      <c r="B111" s="12" t="inlineStr">
        <is>
          <t>Beach access steps</t>
        </is>
      </c>
      <c r="C111" s="12" t="inlineStr">
        <is>
          <t>RC steps and landings</t>
        </is>
      </c>
      <c r="D111" s="13" t="inlineStr">
        <is>
          <t>A</t>
        </is>
      </c>
      <c r="E111" s="12" t="inlineStr">
        <is>
          <t>A: C40/50 where exposed; geometry from external-level coordination.</t>
        </is>
      </c>
      <c r="F111" s="14" t="inlineStr">
        <is>
          <t>m3</t>
        </is>
      </c>
      <c r="G111" s="12" t="inlineStr">
        <is>
          <t>Beach</t>
        </is>
      </c>
      <c r="H111" s="12" t="inlineStr">
        <is>
          <t>Durable support at wet, salt-contaminated thresholds.</t>
        </is>
      </c>
      <c r="I111" s="15" t="n"/>
      <c r="J111" s="15" t="inlineStr"/>
      <c r="K111" s="15" t="n"/>
      <c r="L111" s="12">
        <f>IF(OR(I103="",K103=""),"",I103*K103)</f>
        <v/>
      </c>
      <c r="M111" s="15" t="inlineStr"/>
    </row>
    <row r="112">
      <c r="A112" s="11" t="inlineStr">
        <is>
          <t>10. OTHER</t>
        </is>
      </c>
    </row>
    <row r="113">
      <c r="A113" s="16" t="inlineStr">
        <is>
          <t>Other</t>
        </is>
      </c>
      <c r="B113" s="16" t="inlineStr">
        <is>
          <t>Lagoon shallow-footing alternative</t>
        </is>
      </c>
      <c r="C113" s="16" t="inlineStr">
        <is>
          <t>Precast RC pad with RC stilt</t>
        </is>
      </c>
      <c r="D113" s="17" t="inlineStr">
        <is>
          <t>ALT</t>
        </is>
      </c>
      <c r="E113" s="16" t="inlineStr">
        <is>
          <t>ALT: Precast footing placed on prepared formation; RC pier extended above water, sometimes using permanent tubular formwork. Dimensions unestablished.</t>
        </is>
      </c>
      <c r="F113" s="18" t="inlineStr">
        <is>
          <t>no</t>
        </is>
      </c>
      <c r="G113" s="16" t="inlineStr">
        <is>
          <t>Water</t>
        </is>
      </c>
      <c r="H113" s="16" t="inlineStr">
        <is>
          <t>Established Maldives practice, but relies on verified shallow bearing, sliding, overturning and scour resistance. It is not a deep pile.</t>
        </is>
      </c>
      <c r="I113" s="15" t="n"/>
      <c r="J113" s="15" t="inlineStr"/>
      <c r="K113" s="15" t="n"/>
      <c r="L113" s="16">
        <f>IF(OR(I105="",K105=""),"",I105*K105)</f>
        <v/>
      </c>
      <c r="M113" s="15" t="inlineStr"/>
    </row>
    <row r="114">
      <c r="A114" s="16" t="inlineStr">
        <is>
          <t>Other</t>
        </is>
      </c>
      <c r="B114" s="16" t="inlineStr">
        <is>
          <t>Atmospheric steel alternative</t>
        </is>
      </c>
      <c r="C114" s="16" t="inlineStr">
        <is>
          <t>Blast-cleaned zinc-rich epoxy, high-build epoxy and PU</t>
        </is>
      </c>
      <c r="D114" s="17" t="inlineStr">
        <is>
          <t>ALT</t>
        </is>
      </c>
      <c r="E114" s="16" t="inlineStr">
        <is>
          <t>ALT: Example enquiry system: 75 um primer + 2 × 125 um epoxy + 60 um PU = 385 um DFT, subject to supplier qualification.</t>
        </is>
      </c>
      <c r="F114" s="18" t="inlineStr">
        <is>
          <t>m2</t>
        </is>
      </c>
      <c r="G114" s="16" t="inlineStr">
        <is>
          <t>All where steel selected</t>
        </is>
      </c>
      <c r="H114" s="16" t="inlineStr">
        <is>
          <t>Practical for large members that cannot be galvanized; damage must be repaired before erection.</t>
        </is>
      </c>
      <c r="I114" s="15" t="n"/>
      <c r="J114" s="15" t="inlineStr"/>
      <c r="K114" s="15" t="n"/>
      <c r="L114" s="16">
        <f>IF(OR(I106="",K106=""),"",I106*K106)</f>
        <v/>
      </c>
      <c r="M114" s="15" t="inlineStr"/>
    </row>
    <row r="115" ht="39" customHeight="1">
      <c r="A115" s="16" t="inlineStr">
        <is>
          <t>Other</t>
        </is>
      </c>
      <c r="B115" s="33" t="n"/>
      <c r="C115" s="33" t="n"/>
      <c r="D115" s="33" t="n"/>
      <c r="E115" s="33" t="n"/>
      <c r="F115" s="33" t="n"/>
      <c r="G115" s="33" t="n"/>
      <c r="H115" s="33" t="n"/>
      <c r="I115" s="33" t="n"/>
      <c r="J115" s="33" t="n"/>
      <c r="K115" s="33" t="n"/>
      <c r="L115" s="33" t="n"/>
      <c r="M115" s="34" t="n"/>
    </row>
    <row r="116" ht="26" customHeight="1">
      <c r="A116" s="16" t="inlineStr">
        <is>
          <t>Other</t>
        </is>
      </c>
      <c r="B116" s="33" t="n"/>
      <c r="C116" s="33" t="n"/>
      <c r="D116" s="33" t="n"/>
      <c r="E116" s="33" t="n"/>
      <c r="F116" s="33" t="n"/>
      <c r="G116" s="33" t="n"/>
      <c r="H116" s="33" t="n"/>
      <c r="I116" s="33" t="n"/>
      <c r="J116" s="33" t="n"/>
      <c r="K116" s="33" t="n"/>
      <c r="L116" s="33" t="n"/>
      <c r="M116" s="34" t="n"/>
    </row>
    <row r="117">
      <c r="A117" s="12" t="inlineStr">
        <is>
          <t>Other</t>
        </is>
      </c>
      <c r="B117" s="12" t="inlineStr">
        <is>
          <t>Air/vapour control</t>
        </is>
      </c>
      <c r="C117" s="12" t="inlineStr">
        <is>
          <t>Membrane and sealed junction tapes</t>
        </is>
      </c>
      <c r="D117" s="13" t="inlineStr">
        <is>
          <t>A</t>
        </is>
      </c>
      <c r="E117" s="12" t="inlineStr">
        <is>
          <t>A: Position selected through hot-humid, air-conditioned roof assessment; do not automatically copy a cold-climate internal vapour barrier.</t>
        </is>
      </c>
      <c r="F117" s="14" t="inlineStr">
        <is>
          <t>m2</t>
        </is>
      </c>
      <c r="G117" s="12" t="inlineStr">
        <is>
          <t>All</t>
        </is>
      </c>
      <c r="H117" s="12" t="inlineStr">
        <is>
          <t>Controls humid air entering and condensing within cooled roof assemblies.</t>
        </is>
      </c>
      <c r="I117" s="15" t="n"/>
      <c r="J117" s="15" t="inlineStr"/>
      <c r="K117" s="15" t="n"/>
      <c r="L117" s="12">
        <f>IF(OR(I109="",K109=""),"",I109*K109)</f>
        <v/>
      </c>
      <c r="M117" s="15" t="inlineStr"/>
    </row>
    <row r="118">
      <c r="A118" s="12" t="inlineStr">
        <is>
          <t>Other</t>
        </is>
      </c>
      <c r="B118" s="12" t="inlineStr">
        <is>
          <t>Wet-room/deck tanking</t>
        </is>
      </c>
      <c r="C118" s="12" t="inlineStr">
        <is>
          <t>Flexible membrane, corner tapes and outlet flanges</t>
        </is>
      </c>
      <c r="D118" s="13" t="inlineStr">
        <is>
          <t>A</t>
        </is>
      </c>
      <c r="E118" s="12" t="inlineStr">
        <is>
          <t>A: Proprietary system; typically 1.5-2 mm cured liquid membrane, or an approved sheet system.</t>
        </is>
      </c>
      <c r="F118" s="14" t="inlineStr">
        <is>
          <t>m2</t>
        </is>
      </c>
      <c r="G118" s="12" t="inlineStr">
        <is>
          <t>All wet rooms; solid external decks</t>
        </is>
      </c>
      <c r="H118" s="12" t="inlineStr">
        <is>
          <t>Accommodates substrate movement and prevents salt/moisture damage at interfaces.</t>
        </is>
      </c>
      <c r="I118" s="15" t="n"/>
      <c r="J118" s="15" t="inlineStr"/>
      <c r="K118" s="15" t="n"/>
      <c r="L118" s="12">
        <f>IF(OR(I110="",K110=""),"",I110*K110)</f>
        <v/>
      </c>
      <c r="M118" s="15" t="inlineStr"/>
    </row>
    <row r="119">
      <c r="A119" s="12" t="inlineStr">
        <is>
          <t>Other</t>
        </is>
      </c>
      <c r="B119" s="12" t="inlineStr">
        <is>
          <t>Penetration seals</t>
        </is>
      </c>
      <c r="C119" s="12" t="inlineStr">
        <is>
          <t>Cast-in puddle flanges, flexible seals and sleeves</t>
        </is>
      </c>
      <c r="D119" s="13" t="inlineStr">
        <is>
          <t>A</t>
        </is>
      </c>
      <c r="E119" s="12" t="inlineStr">
        <is>
          <t>A: Pool/wet-area approved system; dimensions await coordinated services drawings.</t>
        </is>
      </c>
      <c r="F119" s="14" t="inlineStr">
        <is>
          <t>no</t>
        </is>
      </c>
      <c r="G119" s="12" t="inlineStr">
        <is>
          <t>All</t>
        </is>
      </c>
      <c r="H119" s="12" t="inlineStr">
        <is>
          <t>Avoids leakage and corrosion around later service penetrations.</t>
        </is>
      </c>
      <c r="I119" s="15" t="n"/>
      <c r="J119" s="15" t="inlineStr"/>
      <c r="K119" s="15" t="n"/>
      <c r="L119" s="12">
        <f>IF(OR(I111="",K111=""),"",I111*K111)</f>
        <v/>
      </c>
      <c r="M119" s="15" t="inlineStr"/>
    </row>
    <row r="120">
      <c r="A120" s="12" t="inlineStr">
        <is>
          <t>Other</t>
        </is>
      </c>
      <c r="B120" s="12" t="inlineStr">
        <is>
          <t>Structural fasteners</t>
        </is>
      </c>
      <c r="C120" s="12" t="inlineStr">
        <is>
          <t>Bolts, screws, washers and brackets</t>
        </is>
      </c>
      <c r="D120" s="13" t="inlineStr">
        <is>
          <t>A</t>
        </is>
      </c>
      <c r="E120" s="12" t="inlineStr">
        <is>
          <t>A: Certified grades; compatible with timber preservative and connected metal; complete washer/isolation assemblies.</t>
        </is>
      </c>
      <c r="F120" s="14" t="inlineStr">
        <is>
          <t>no</t>
        </is>
      </c>
      <c r="G120" s="12" t="inlineStr">
        <is>
          <t>All</t>
        </is>
      </c>
      <c r="H120" s="12" t="inlineStr">
        <is>
          <t>Small concealed connectors frequently govern marine durability.</t>
        </is>
      </c>
      <c r="I120" s="15" t="n"/>
      <c r="J120" s="15" t="inlineStr"/>
      <c r="K120" s="15" t="n"/>
      <c r="L120" s="12">
        <f>IF(OR(I112="",K112=""),"",I112*K112)</f>
        <v/>
      </c>
      <c r="M120" s="15" t="inlineStr"/>
    </row>
    <row r="121">
      <c r="A121" s="12" t="inlineStr">
        <is>
          <t>Other</t>
        </is>
      </c>
      <c r="B121" s="12" t="inlineStr">
        <is>
          <t>Temporary marine protection</t>
        </is>
      </c>
      <c r="C121" s="12" t="inlineStr">
        <is>
          <t>Silt curtains, debris-catching platforms and contained washout materials</t>
        </is>
      </c>
      <c r="D121" s="13" t="inlineStr">
        <is>
          <t>A</t>
        </is>
      </c>
      <c r="E121" s="12" t="inlineStr">
        <is>
          <t>A: Configuration set by approved method/EMP; curtains suited to currents rather than a generic depth.</t>
        </is>
      </c>
      <c r="F121" s="14" t="inlineStr">
        <is>
          <t>m2</t>
        </is>
      </c>
      <c r="G121" s="12" t="inlineStr">
        <is>
          <t>Water; Beach coastal works</t>
        </is>
      </c>
      <c r="H121" s="12" t="inlineStr">
        <is>
          <t>These materials must be available before piling, drilling and concrete works begin.</t>
        </is>
      </c>
      <c r="I121" s="15" t="n"/>
      <c r="J121" s="15" t="inlineStr"/>
      <c r="K121" s="15" t="n"/>
      <c r="L121" s="12">
        <f>IF(OR(I113="",K113=""),"",I113*K113)</f>
        <v/>
      </c>
      <c r="M121" s="15" t="inlineStr"/>
    </row>
    <row r="123">
      <c r="A123" s="22" t="inlineStr">
        <is>
          <t>THIS IS A DESIGN-INTENT ENQUIRY SCHEDULE, NOT A STRUCTURAL BILL OF QUANTITIES. No structural drawings were issued with the KV2 package - no foundation or pile layout, no framing plans, no sections, no bar schedules. Every specification below is either read off the architectural drawings or is normal Maldives marine practice researched for this project. Quantities are deliberately blank: they cannot be established from room areas. Use this to obtain budget rates and lead times, and to define what the structural package must resolve.</t>
        </is>
      </c>
    </row>
    <row r="124">
      <c r="A124" s="23" t="inlineStr">
        <is>
          <t>STATUS KEY    D = confirmed by the drawing information issued.    A = assumed design intent or preliminary specification, absent from the package.    ALT = a priced alternative to the item above it, not an addition.</t>
        </is>
      </c>
    </row>
    <row r="126" ht="3" customHeight="1">
      <c r="A126" s="8" t="n"/>
      <c r="B126" s="8" t="n"/>
      <c r="C126" s="8" t="n"/>
      <c r="D126" s="8" t="n"/>
      <c r="E126" s="8" t="n"/>
      <c r="F126" s="8" t="n"/>
      <c r="G126" s="8" t="n"/>
      <c r="H126" s="8" t="n"/>
      <c r="I126" s="8" t="n"/>
      <c r="J126" s="8" t="n"/>
      <c r="K126" s="8" t="n"/>
      <c r="L126" s="8" t="n"/>
      <c r="M126" s="8" t="n"/>
    </row>
    <row r="127" ht="18" customHeight="1">
      <c r="A127" s="24" t="inlineStr">
        <is>
          <t xml:space="preserve">  TERRABUILD GLOBAL    |    sales@terrabuildglobal.com    |    terrabuildglobal.com</t>
        </is>
      </c>
      <c r="G127" s="25" t="inlineStr">
        <is>
          <t xml:space="preserve">WhatsApp / WeChat +86 188 2649 1416    |    TBG-KV2-STR-001 Rev 01  </t>
        </is>
      </c>
    </row>
    <row r="128" ht="14" customHeight="1">
      <c r="A128" s="26" t="inlineStr">
        <is>
          <t xml:space="preserve">  Room D076, Shop 101, No. 14, Longdong Trade Street, Tianhe District, Guangzhou City, China    |    Registered in the People's Republic of China</t>
        </is>
      </c>
    </row>
  </sheetData>
  <autoFilter ref="A9:M121"/>
  <mergeCells count="21">
    <mergeCell ref="A116:M116"/>
    <mergeCell ref="G4:M4"/>
    <mergeCell ref="A29:M29"/>
    <mergeCell ref="A3:F3"/>
    <mergeCell ref="A115:M115"/>
    <mergeCell ref="A2:F2"/>
    <mergeCell ref="A48:M48"/>
    <mergeCell ref="A15:M15"/>
    <mergeCell ref="A4:F4"/>
    <mergeCell ref="G2:M2"/>
    <mergeCell ref="A98:M98"/>
    <mergeCell ref="A127:F127"/>
    <mergeCell ref="A69:M69"/>
    <mergeCell ref="A87:M87"/>
    <mergeCell ref="A7:M7"/>
    <mergeCell ref="A41:M41"/>
    <mergeCell ref="A128:M128"/>
    <mergeCell ref="G127:M127"/>
    <mergeCell ref="G3:M3"/>
    <mergeCell ref="A104:M104"/>
    <mergeCell ref="A57:M57"/>
  </mergeCells>
  <pageMargins left="0.75" right="0.75" top="1" bottom="1" header="0.5" footer="0.5"/>
  <pageSetup orientation="landscape"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H47"/>
  <sheetViews>
    <sheetView showGridLines="0" workbookViewId="0">
      <selection activeCell="A1" sqref="A1"/>
    </sheetView>
  </sheetViews>
  <sheetFormatPr baseColWidth="8" defaultRowHeight="15"/>
  <cols>
    <col width="3" customWidth="1" min="1" max="1"/>
    <col width="30" customWidth="1" min="2" max="2"/>
    <col width="20" customWidth="1" min="3" max="3"/>
    <col width="20" customWidth="1" min="4" max="4"/>
    <col width="20" customWidth="1" min="5" max="5"/>
    <col width="20" customWidth="1" min="6" max="6"/>
    <col width="20" customWidth="1" min="7" max="7"/>
    <col width="20" customWidth="1" min="8" max="8"/>
  </cols>
  <sheetData>
    <row r="1" ht="10" customHeight="1">
      <c r="A1" s="1" t="n"/>
      <c r="B1" s="1" t="n"/>
      <c r="C1" s="1" t="n"/>
      <c r="D1" s="1" t="n"/>
      <c r="E1" s="1" t="n"/>
      <c r="F1" s="1" t="n"/>
      <c r="G1" s="1" t="n"/>
      <c r="H1" s="1" t="n"/>
    </row>
    <row r="2" ht="22" customHeight="1">
      <c r="A2" s="2" t="inlineStr">
        <is>
          <t xml:space="preserve">      TERRABUILD GLOBAL</t>
        </is>
      </c>
      <c r="E2" s="3" t="inlineStr">
        <is>
          <t xml:space="preserve">BASIS, RESEARCH &amp; SOURCES   </t>
        </is>
      </c>
    </row>
    <row r="3" ht="14" customHeight="1">
      <c r="A3" s="4" t="inlineStr">
        <is>
          <t xml:space="preserve">      Construction materials sourcing, supply and project procurement</t>
        </is>
      </c>
      <c r="E3" s="5" t="inlineStr">
        <is>
          <t xml:space="preserve">MFAR KUDA VILLINGILI (KV2) - NEW RESORT, KAAFU ATOLL, MALDIVES   </t>
        </is>
      </c>
    </row>
    <row r="4" ht="13" customHeight="1">
      <c r="A4" s="6" t="inlineStr">
        <is>
          <t xml:space="preserve">      Room D076, Shop 101, No. 14, Longdong Trade Street, Tianhe District, Guangzhou City, China</t>
        </is>
      </c>
    </row>
    <row r="5" ht="10" customHeight="1">
      <c r="A5" s="1" t="n"/>
      <c r="B5" s="1" t="n"/>
    </row>
    <row r="6" ht="4" customHeight="1">
      <c r="A6" s="8" t="n"/>
      <c r="B6" s="8" t="n"/>
      <c r="C6" s="8" t="n"/>
      <c r="D6" s="8" t="n"/>
      <c r="E6" s="8" t="n"/>
      <c r="F6" s="8" t="n"/>
      <c r="G6" s="8" t="n"/>
      <c r="H6" s="8" t="n"/>
    </row>
    <row r="7" ht="15" customHeight="1">
      <c r="A7" s="9" t="inlineStr">
        <is>
          <t xml:space="preserve">  sales@terrabuildglobal.com    |    terrabuildglobal.com    |    WhatsApp / WeChat +86 188 2649 1416    |    Registered in the People's Republic of China</t>
        </is>
      </c>
    </row>
    <row r="8" ht="6" customHeight="1"/>
    <row r="9" ht="26" customHeight="1">
      <c r="B9" s="27" t="inlineStr">
        <is>
          <t>HOW THIS SCHEDULE WAS BUILT</t>
        </is>
      </c>
    </row>
    <row r="10" ht="26" customHeight="1"/>
    <row r="11" ht="26" customHeight="1">
      <c r="B11" s="28" t="inlineStr">
        <is>
          <t>THE PROBLEM</t>
        </is>
      </c>
      <c r="C11" s="29" t="n"/>
    </row>
    <row r="12" ht="20" customHeight="1">
      <c r="B12" s="30" t="inlineStr">
        <is>
          <t>The KV2 package is 100 sheets of interior-design drawings - floor plans, finish plans, reflected ceiling plans, furniture schedules and 1:25 interior elevations. It contains no structural drawings at all. There is no foundation layout, no pile schedule, no framing plan, no section issued as PDF, and no bar bending schedule. The roof material is not named anywhere in the set.</t>
        </is>
      </c>
    </row>
    <row r="13" ht="65" customHeight="1">
      <c r="B13" s="30" t="inlineStr">
        <is>
          <t>So a conventional structural take-off is impossible. What IS possible, and what this schedule does, is to establish the design intent from the levels and notes that ARE on the drawings, combine it with documented Maldives marine construction practice, and set out every material the contractor will have to buy - so that budget rates and lead times can be obtained now, and so the gaps in the structural package are explicit.</t>
        </is>
      </c>
    </row>
    <row r="14" ht="52" customHeight="1">
      <c r="B14" s="28" t="inlineStr">
        <is>
          <t>WHAT THE DRAWINGS DO ESTABLISH</t>
        </is>
      </c>
      <c r="C14" s="29" t="n"/>
    </row>
    <row r="15" ht="65" customHeight="1">
      <c r="B15" s="31" t="inlineStr">
        <is>
          <t>Beach villas A09, A10</t>
        </is>
      </c>
      <c r="C15" s="30" t="inlineStr">
        <is>
          <t>FFL +450. Top of roof beam +3600. Ground-supported.</t>
        </is>
      </c>
    </row>
    <row r="16" ht="39" customHeight="1">
      <c r="B16" s="31" t="inlineStr">
        <is>
          <t>Water villa A11</t>
        </is>
      </c>
      <c r="C16" s="30" t="inlineStr">
        <is>
          <t>FFL 0.00. Mean sea level -2100. High tide -1500. Top of lower roof beam +3093, top of roof beam +4639. DWG text 'POSTS / COLUMNS'. Two RC water slides, two stairs to lagoon, WPC privacy screen.</t>
        </is>
      </c>
    </row>
    <row r="17" ht="39" customHeight="1">
      <c r="B17" s="31" t="inlineStr">
        <is>
          <t>Water villa A12</t>
        </is>
      </c>
      <c r="C17" s="30" t="inlineStr">
        <is>
          <t>FFL 0.00. Mean sea level -2100. High tide -1500. Top of roof beam +3000, roof apex +4250. DWG text 'SHOW RAFTER'. Overwater walkway to villa.</t>
        </is>
      </c>
    </row>
    <row r="18" ht="52" customHeight="1">
      <c r="B18" s="31" t="inlineStr">
        <is>
          <t>Clearances</t>
        </is>
      </c>
      <c r="C18" s="30" t="inlineStr">
        <is>
          <t>A water villa deck sits 2.10 m above mean sea level and 1.50 m above high tide. Seabed depth, structural soffit clearance and storm-wave clearance are all unknown.</t>
        </is>
      </c>
    </row>
    <row r="19" ht="39" customHeight="1">
      <c r="B19" s="31" t="inlineStr">
        <is>
          <t>Confirmed materials</t>
        </is>
      </c>
      <c r="C19" s="30" t="inlineStr">
        <is>
          <t>RC is confirmed for the water slides. WPC is confirmed for the privacy screen. Nothing else about the structure is confirmed by the issued drawings.</t>
        </is>
      </c>
    </row>
    <row r="20" ht="65" customHeight="1">
      <c r="B20" s="28" t="inlineStr">
        <is>
          <t>RESEARCH - HOW MALDIVES WATER VILLAS ARE ACTUALLY BUILT</t>
        </is>
      </c>
      <c r="C20" s="29" t="n"/>
    </row>
    <row r="21" ht="65" customHeight="1">
      <c r="B21" s="31" t="inlineStr">
        <is>
          <t>Foundations</t>
        </is>
      </c>
      <c r="C21" s="30" t="inlineStr">
        <is>
          <t>Precast prestressed high-strength spun concrete piles (PHC) are the mainstream system for contemporary Maldives water villas. Maldivian contractor LFPS records 250, 300 and 400 mm spun piles supplied in 6, 9 and 12 m lengths for water villas, walkways and service jetties at Crossroads. The Aarah Resort water-villa project used over 1,200 mini-piles at 300 mm diameter in 6 m and 9 m lengths, driven to a maximum 3 m below the seabed in shallow water. Driven steel tube is an established alternative; screw piles are a specialist option.</t>
        </is>
      </c>
    </row>
    <row r="22" ht="20" customHeight="1">
      <c r="B22" s="31" t="inlineStr">
        <is>
          <t>Why PHC over steel</t>
        </is>
      </c>
      <c r="C22" s="30" t="inlineStr">
        <is>
          <t>The splash zone is the most corrosive part of any marine structure. In PHC the prestressing steel is encased in dense, low-permeability spun concrete (C60-C80, centrifugally cast), so it needs no coating maintenance and no cathodic protection for the life of the resort. A driven steel tube in the same zone needs epoxy or glass-flake coatings, a corrosion allowance on wall thickness, and sacrificial anodes - all of which must then be inspected and renewed over water.</t>
        </is>
      </c>
    </row>
    <row r="23" ht="39" customHeight="1">
      <c r="B23" s="31" t="inlineStr">
        <is>
          <t>Superstructure</t>
        </is>
      </c>
    </row>
    <row r="24" ht="26" customHeight="1">
      <c r="B24" s="31" t="inlineStr">
        <is>
          <t>The masonry trade-off</t>
        </is>
      </c>
    </row>
    <row r="25" ht="26" customHeight="1">
      <c r="B25" s="31" t="inlineStr">
        <is>
          <t>Corrosion class</t>
        </is>
      </c>
    </row>
    <row r="26" ht="15" customHeight="1">
      <c r="B26" s="31" t="inlineStr">
        <is>
          <t>Steel protection</t>
        </is>
      </c>
    </row>
    <row r="27" ht="15" customHeight="1">
      <c r="B27" s="31" t="inlineStr">
        <is>
          <t>Fixings</t>
        </is>
      </c>
    </row>
    <row r="28" ht="20" customHeight="1">
      <c r="B28" s="31" t="inlineStr">
        <is>
          <t>Concrete durability</t>
        </is>
      </c>
      <c r="C28" s="30" t="inlineStr">
        <is>
          <t>C40/50 with water/binder ratio at or below 0.40, nominal cover 65 mm to splash-exposed cast-in-situ faces and 75 mm cast against ground. Note C40/50 means 40 MPa cylinder / 50 MPa cube - a supplier quoting M40 is not automatically offering the same thing. Aggregate must be imported and tested; coral rubble and untested lagoon sand are not acceptable substitutes. Mixing and curing water must be fresh or desalinated, because seawater puts chlorides directly into the reinforcement.</t>
        </is>
      </c>
    </row>
    <row r="29" ht="15" customHeight="1">
      <c r="B29" s="31" t="inlineStr">
        <is>
          <t>Roof</t>
        </is>
      </c>
    </row>
    <row r="30" ht="15" customHeight="1">
      <c r="B30" s="28" t="inlineStr">
        <is>
          <t>WHAT THIS SCHEDULE CANNOT TELL YOU</t>
        </is>
      </c>
    </row>
    <row r="31" ht="15" customHeight="1">
      <c r="B31" s="32" t="inlineStr">
        <is>
          <t>Pile length, penetration and rock socket. There is no defensible figure without boreholes and a trial installation at Kuda Villingili. For budget sensitivity only, compare 3 m, 6 m and 9 m penetration below the surveyed seabed, and price preboring and rock sockets separately. Where limestone caprock overlies sand, refusal on a thin hard crust does not prove dependable bearing - core through it and investigate below.</t>
        </is>
      </c>
    </row>
    <row r="32" ht="26" customHeight="1">
      <c r="B32" s="32" t="inlineStr">
        <is>
          <t>Structural quantities. Room areas do not establish slab area, wall footprints, pool openings, cantilevers or member sizes. The difference between beach FFL +450 and roof beam +3600 is 3150 mm - that is a level difference, not a column length and not a clear wall height.</t>
        </is>
      </c>
    </row>
    <row r="33" ht="26" customHeight="1">
      <c r="B33" s="32" t="inlineStr">
        <is>
          <t>A09 area conflict. The A09 bedroom (20.52 m2) and bathroom (13.83 m2) already total 34.35 m2, which is the stated internal area - yet an MEP room is also shown on the plan. Resolve whether it is additional before any footprint is set.</t>
        </is>
      </c>
    </row>
    <row r="34" ht="26" customHeight="1">
      <c r="B34" s="32" t="inlineStr">
        <is>
          <t>A10 deck and pool. 38.20 m2 is labelled 'deck / pool area'. Separate boundaries are needed - one number cannot serve as both quantities.</t>
        </is>
      </c>
    </row>
    <row r="35" ht="26" customHeight="1">
      <c r="B35" s="32" t="inlineStr">
        <is>
          <t>Roof covering. Not specified anywhere in 100 sheets. This changes both the roof package and the frame loads beneath it.</t>
        </is>
      </c>
    </row>
    <row r="36">
      <c r="B36" s="28" t="inlineStr">
        <is>
          <t>SOURCES</t>
        </is>
      </c>
      <c r="C36" s="29" t="n"/>
      <c r="D36" s="29" t="n"/>
      <c r="E36" s="29" t="n"/>
      <c r="F36" s="29" t="n"/>
      <c r="G36" s="29" t="n"/>
      <c r="H36" s="29" t="n"/>
    </row>
    <row r="37">
      <c r="B37" s="30" t="inlineStr">
        <is>
          <t>-  LFPS (Lanka Foundation and Piling Services) project records - spun pile sizes and lengths, Crossroads Maldives.</t>
        </is>
      </c>
    </row>
    <row r="38">
      <c r="B38" s="30" t="inlineStr">
        <is>
          <t>-  ELS International - piling and construction services, Maldives.</t>
        </is>
      </c>
    </row>
    <row r="39">
      <c r="B39" s="30" t="inlineStr">
        <is>
          <t>-  Aarah Resort piling case study (ComNav / XCMG / LFPS) - 1,200+ mini-piles, 300 mm diameter, 6 m and 9 m lengths, max 3 m below seabed.</t>
        </is>
      </c>
    </row>
    <row r="40">
      <c r="B40" s="30" t="inlineStr">
        <is>
          <t>-  Alia Construction project description, SAii Lagoon Maldives - concrete piers, timber/concrete overwater structures, timber walls and roofs; beach buildings on concrete frames and strip foundations.</t>
        </is>
      </c>
    </row>
    <row r="41">
      <c r="B41" s="30" t="inlineStr">
        <is>
          <t>-  Avani Fares Maldives Resort construction method statement - 300 mm spun piles as column footings for overwater villas; hollow block walls and timber roofing for land and water villas.</t>
        </is>
      </c>
    </row>
    <row r="42">
      <c r="B42" s="30" t="inlineStr">
        <is>
          <t>-  ISO 12944 (corrosivity categories), ISO 1461 (hot-dip galvanizing), EN 1993-5 and ArcelorMittal corrosion tables, DNV-RP-B401 (cathodic protection design).</t>
        </is>
      </c>
    </row>
    <row r="43">
      <c r="B43" s="30" t="inlineStr">
        <is>
          <t>-  Synthetic thatch technical data - ASTM E108 Class A, ASTM D3161 wind, ISO 4892-3 UV; OneThatch, NIPA Thatch, Dirix (Maldives), Matts Corner (Maldives).</t>
        </is>
      </c>
    </row>
    <row r="45" ht="3" customHeight="1">
      <c r="A45" s="8" t="n"/>
      <c r="B45" s="8" t="n"/>
      <c r="C45" s="8" t="n"/>
      <c r="D45" s="8" t="n"/>
      <c r="E45" s="8" t="n"/>
      <c r="F45" s="8" t="n"/>
      <c r="G45" s="8" t="n"/>
      <c r="H45" s="8" t="n"/>
    </row>
    <row r="46" ht="18" customHeight="1">
      <c r="A46" s="24" t="inlineStr">
        <is>
          <t xml:space="preserve">  TERRABUILD GLOBAL    |    sales@terrabuildglobal.com    |    terrabuildglobal.com</t>
        </is>
      </c>
      <c r="E46" s="25" t="inlineStr">
        <is>
          <t xml:space="preserve">WhatsApp / WeChat +86 188 2649 1416    |    TBG-KV2-STR-001 Rev 01  </t>
        </is>
      </c>
    </row>
    <row r="47" ht="14" customHeight="1">
      <c r="A47" s="26" t="inlineStr">
        <is>
          <t xml:space="preserve">  Room D076, Shop 101, No. 14, Longdong Trade Street, Tianhe District, Guangzhou City, China    |    Registered in the People's Republic of China</t>
        </is>
      </c>
    </row>
  </sheetData>
  <mergeCells count="37">
    <mergeCell ref="C10:H10"/>
    <mergeCell ref="C16:H16"/>
    <mergeCell ref="A4:D4"/>
    <mergeCell ref="C9:H9"/>
    <mergeCell ref="B24:H24"/>
    <mergeCell ref="B30:H30"/>
    <mergeCell ref="B33:H33"/>
    <mergeCell ref="B5:H5"/>
    <mergeCell ref="C21:H21"/>
    <mergeCell ref="C11:H11"/>
    <mergeCell ref="B32:H32"/>
    <mergeCell ref="B26:H26"/>
    <mergeCell ref="E3:H3"/>
    <mergeCell ref="A7:H7"/>
    <mergeCell ref="B35:H35"/>
    <mergeCell ref="B4:H4"/>
    <mergeCell ref="C8:H8"/>
    <mergeCell ref="B25:H25"/>
    <mergeCell ref="C17:H17"/>
    <mergeCell ref="C7:H7"/>
    <mergeCell ref="B31:H31"/>
    <mergeCell ref="C19:H19"/>
    <mergeCell ref="B27:H27"/>
    <mergeCell ref="C13:H13"/>
    <mergeCell ref="C18:H18"/>
    <mergeCell ref="A47:H47"/>
    <mergeCell ref="A46:D46"/>
    <mergeCell ref="B23:H23"/>
    <mergeCell ref="C15:H15"/>
    <mergeCell ref="C14:H14"/>
    <mergeCell ref="A3:D3"/>
    <mergeCell ref="E46:H46"/>
    <mergeCell ref="B29:H29"/>
    <mergeCell ref="A2:D2"/>
    <mergeCell ref="C20:H20"/>
    <mergeCell ref="B34:H34"/>
    <mergeCell ref="E2:H2"/>
  </mergeCells>
  <pageMargins left="0.75" right="0.75" top="1" bottom="1" header="0.5" footer="0.5"/>
  <pageSetup orientation="portrait" fitToHeight="0" fitToWidth="1"/>
  <headerFooter>
    <oddHeader/>
    <oddFooter>&amp;L&amp;8 TERRABUILD GLOBAL  |  Room D076, Shop 101, No. 14 Longdong Trade Street, Tianhe, Guangzhou  |  sales@terrabuildglobal.com&amp;R&amp;8 Page &amp;P of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2026-09-07T11:45:32Z</dcterms:created>
  <dcterms:modified xsi:type="dcterms:W3CDTF">2026-09-07T12:21:19Z</dcterms:modified>
</cp:coreProperties>
</file>